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2023 A.M Anim_Ficción_Docu" sheetId="1" r:id="rId1"/>
    <sheet name="2023 Documental Digital" sheetId="2" r:id="rId2"/>
    <sheet name="DE INTERES_SIN INTERES AM" sheetId="3" r:id="rId3"/>
    <sheet name="OTORGADO_DENEGADO DIGITAL" sheetId="4" r:id="rId4"/>
  </sheets>
  <definedNames/>
  <calcPr fullCalcOnLoad="1"/>
</workbook>
</file>

<file path=xl/sharedStrings.xml><?xml version="1.0" encoding="utf-8"?>
<sst xmlns="http://schemas.openxmlformats.org/spreadsheetml/2006/main" count="891" uniqueCount="456">
  <si>
    <t>EX - 2023-02573358 -APN- SGPA# INCAA</t>
  </si>
  <si>
    <t>MOVIE STAR</t>
  </si>
  <si>
    <t>A.MEDIA</t>
  </si>
  <si>
    <t>FICCION</t>
  </si>
  <si>
    <t>GRUPO SUAR SRL</t>
  </si>
  <si>
    <t>BONOMO ROBERTO</t>
  </si>
  <si>
    <t>EN CONDICIONES 02/02/23</t>
  </si>
  <si>
    <t>CABA</t>
  </si>
  <si>
    <t>EX- 2022-140305813-APN- SGPA#INCAA</t>
  </si>
  <si>
    <t>LAS FLORES DE JULIA</t>
  </si>
  <si>
    <t>DUKKAH PRODUCCIONES SRL</t>
  </si>
  <si>
    <t>Tapia Marchiori,Cristian</t>
  </si>
  <si>
    <t>Tignanelli, Bruno</t>
  </si>
  <si>
    <t>EN CONDICIONES 17/1/23</t>
  </si>
  <si>
    <t>EX - 2023- 03807755 -APN- SGPA# INCAA</t>
  </si>
  <si>
    <t>EL RIO DE LAS ALMAS</t>
  </si>
  <si>
    <t>BUEN SUCESO PRODUCCIONES SRL</t>
  </si>
  <si>
    <t>TOSSENBERGER ALEX</t>
  </si>
  <si>
    <t>EN CONDICIONES 31/1/22</t>
  </si>
  <si>
    <t>BUENOS AIRES</t>
  </si>
  <si>
    <t>EX - 2023- 03943286 -APN- SGFPA# INCAA</t>
  </si>
  <si>
    <t>QUIJOTE</t>
  </si>
  <si>
    <t>ASOCIACION CIVIL ACCION PARA LA CULTURA</t>
  </si>
  <si>
    <t>Gutierrez ,Gonzalo Germán</t>
  </si>
  <si>
    <t>PABLO BIONDI Y GONZALO GUTIERREZ</t>
  </si>
  <si>
    <t>EN CONDICIONES 31/1/23</t>
  </si>
  <si>
    <t>EX - 2023-08545693 -APN- SGPA# INCAA</t>
  </si>
  <si>
    <t>SIN DOLOR</t>
  </si>
  <si>
    <t>WANKACINE SRL</t>
  </si>
  <si>
    <t>Wahrmann,Michael</t>
  </si>
  <si>
    <t>Alejandro Fadel Y Diego Lerer</t>
  </si>
  <si>
    <t>EN CONDICIONES 14/2/23</t>
  </si>
  <si>
    <t>EX - 2023- 08936134 -APN- SGFPA# INCAA</t>
  </si>
  <si>
    <t>OPERACION RELLENO</t>
  </si>
  <si>
    <t>HABITACION 152 PRODUCCIONES SRL</t>
  </si>
  <si>
    <t>LOMBARDIA AZUL</t>
  </si>
  <si>
    <t>Rodriguez Jazmin,Metsengieser Sebastian</t>
  </si>
  <si>
    <t>OBSERVADO 1/2/23</t>
  </si>
  <si>
    <t>EX - 2023- EL MAL DEL SIGLO -APN- SGFPA# INCAA</t>
  </si>
  <si>
    <t>EL MAL DEL SIGLO</t>
  </si>
  <si>
    <t>PROTON FILMS SRL</t>
  </si>
  <si>
    <t>SUAREZ NICOLAS</t>
  </si>
  <si>
    <t>EN CONDICIONES 01/02/23</t>
  </si>
  <si>
    <t>MENDOZA</t>
  </si>
  <si>
    <t>EX - 2023- 12917357 -APN- SGPA# INCAA</t>
  </si>
  <si>
    <t>PENSILVANIA FILMS SRL</t>
  </si>
  <si>
    <t>LOWENBERG SAINZ IVAN</t>
  </si>
  <si>
    <t>EN CONDICIONES 3/2/23</t>
  </si>
  <si>
    <t>EX - 2023-13821608 -APN- SGPA# INCAA</t>
  </si>
  <si>
    <t>LECHE CONDENSADA</t>
  </si>
  <si>
    <t>Berneri,Anahí</t>
  </si>
  <si>
    <t>Ratcliffe, Eugenia /Berneri, Anahí</t>
  </si>
  <si>
    <t>EN CONDICIONES 7/2/23</t>
  </si>
  <si>
    <t>EX - 2023-14983783 -APN- SGPA# INCAA</t>
  </si>
  <si>
    <t>HOSTIL</t>
  </si>
  <si>
    <t>ZARLEK PRODUCCIONES SA</t>
  </si>
  <si>
    <t>VIVAS VILLALOBOS , FERNANDO</t>
  </si>
  <si>
    <t>FERNANDO VIVAS</t>
  </si>
  <si>
    <t>EN CONDICIONES 15/02/23</t>
  </si>
  <si>
    <t>EX - 2023- 16345445 -APN- SGPA# INCAA</t>
  </si>
  <si>
    <t>GENTIL CINE SRL</t>
  </si>
  <si>
    <t>Gaviraghi,Alba</t>
  </si>
  <si>
    <t>EN CONDICIONES 15/2/23</t>
  </si>
  <si>
    <t>EX - 2023-19712860 -APN- SGPA# INCAA</t>
  </si>
  <si>
    <t>EL SILENCIO DE PABLO</t>
  </si>
  <si>
    <t>GARCIA DE LA CALERA ELIZARRALDE,MIGUEL ANGEL</t>
  </si>
  <si>
    <t>EN CONDICIONES 27 /2/23</t>
  </si>
  <si>
    <t>EX - 2023-21741623 -APN- SGPA# INCAA</t>
  </si>
  <si>
    <t>ÑUSTA</t>
  </si>
  <si>
    <t>HAIN CINE SRL</t>
  </si>
  <si>
    <t>ROJAS ESPAÑA CHRISTIAN SANTIAGO</t>
  </si>
  <si>
    <t>OBSERVADO 2/3/23</t>
  </si>
  <si>
    <t>EX - 2023-24284947 -APN- SGPA# INCAA</t>
  </si>
  <si>
    <t>EL CEO GALINDEZ</t>
  </si>
  <si>
    <t>PRODUCCIONES AUDIOVISUALES SRL.</t>
  </si>
  <si>
    <t>PEREL PABLO</t>
  </si>
  <si>
    <t>OBSERVADO 6/3/23</t>
  </si>
  <si>
    <t>EX - 2023-16333484 -APN- SGPA# INCAA</t>
  </si>
  <si>
    <t>HOMBRE AL AGUA</t>
  </si>
  <si>
    <t>REI CINE SRL</t>
  </si>
  <si>
    <t>GARCIA BERNAL GAEL</t>
  </si>
  <si>
    <t>Gael Garcia Bernal , Mariano Pensotti</t>
  </si>
  <si>
    <t>EN CONDICIONES 10/3/23</t>
  </si>
  <si>
    <t>EX - 2023-26522063 -APN- SGPA# INCAA</t>
  </si>
  <si>
    <t>MEGALODON SA</t>
  </si>
  <si>
    <t>Amalric,Julieta</t>
  </si>
  <si>
    <t>EX - 2023-26686054 -APN- SGPA# INCAA</t>
  </si>
  <si>
    <t>CRUZ DEL SUR CINE SRL</t>
  </si>
  <si>
    <t>SANCHEZ ACOSTA LAURA</t>
  </si>
  <si>
    <t>LAURA SANCHEZ ACOSTA , FEDERICO RICALDONI, PAULO SORIA , MARIANO PULFER</t>
  </si>
  <si>
    <t>EN CONDICIONES</t>
  </si>
  <si>
    <t>EX - 2023-26706862 -APN- SGPA# INCAA</t>
  </si>
  <si>
    <t>ENCANTADOR</t>
  </si>
  <si>
    <t>SHOCK HOUSE SRL</t>
  </si>
  <si>
    <t>CICALA JOSE</t>
  </si>
  <si>
    <t>GRISELDA SANCHEZ</t>
  </si>
  <si>
    <t>EX - 2023-27228439 -APN- SGPA# INCAA</t>
  </si>
  <si>
    <t>A PRIMERA VISTA : LA HISTORIA JAMAS CONTADA DE LOS TUTI FRUTI</t>
  </si>
  <si>
    <t>BUEN DESTINO SRL</t>
  </si>
  <si>
    <t>CAPELLI NICOLAS</t>
  </si>
  <si>
    <t>NICOLAS CAPELLI , MAGDALENA BRAVI Y PABLO NEYROTTE</t>
  </si>
  <si>
    <r>
      <t>PIRITA</t>
    </r>
    <r>
      <rPr>
        <sz val="9"/>
        <color indexed="10"/>
        <rFont val="Calibri"/>
        <family val="2"/>
      </rPr>
      <t xml:space="preserve"> (coproducción minoritaria con Mexico)</t>
    </r>
  </si>
  <si>
    <r>
      <t>HIJAS UNICAS</t>
    </r>
    <r>
      <rPr>
        <sz val="9"/>
        <color indexed="10"/>
        <rFont val="Calibri"/>
        <family val="2"/>
      </rPr>
      <t xml:space="preserve"> (coproducción minoritaria con Chile)</t>
    </r>
  </si>
  <si>
    <r>
      <t xml:space="preserve">PROXIMA APARICION </t>
    </r>
    <r>
      <rPr>
        <sz val="9"/>
        <color indexed="10"/>
        <rFont val="Calibri"/>
        <family val="2"/>
      </rPr>
      <t>(coproducción mayoritaria con Urugauy)</t>
    </r>
  </si>
  <si>
    <r>
      <t xml:space="preserve">LA SOLAPA </t>
    </r>
    <r>
      <rPr>
        <sz val="9"/>
        <color indexed="10"/>
        <rFont val="Calibri"/>
        <family val="2"/>
      </rPr>
      <t>(coproducción mayoritaria con Urugauy)</t>
    </r>
  </si>
  <si>
    <t>Nº</t>
  </si>
  <si>
    <t>INGRESO</t>
  </si>
  <si>
    <t>Nº EXPTE</t>
  </si>
  <si>
    <t>PROYECTO</t>
  </si>
  <si>
    <t>MODALIDAD</t>
  </si>
  <si>
    <t>GENERO</t>
  </si>
  <si>
    <t>PRODUCTOR</t>
  </si>
  <si>
    <t>DIRECTOR</t>
  </si>
  <si>
    <t>GUIONISTA</t>
  </si>
  <si>
    <t>ESTADO</t>
  </si>
  <si>
    <t>PROVINCIA</t>
  </si>
  <si>
    <t>REGION</t>
  </si>
  <si>
    <t>CENTRO NORTE</t>
  </si>
  <si>
    <t>CUYO</t>
  </si>
  <si>
    <t>EX - 2023-01446899- APN - SGPA # INCAA</t>
  </si>
  <si>
    <t>ALTERACIONES ANTROPICAS</t>
  </si>
  <si>
    <t>A. MEDIA</t>
  </si>
  <si>
    <t>DOCUMENTAL</t>
  </si>
  <si>
    <t>PLATANEO RUBEN HORACIO</t>
  </si>
  <si>
    <t>PLATANEO RUBEN HORACIO/ MONICA AMARILLA ( 50 % )</t>
  </si>
  <si>
    <t>SANTA FE</t>
  </si>
  <si>
    <t>EX - 2023- 10836880- APN - SGPA # INCAA</t>
  </si>
  <si>
    <t>MOXOS</t>
  </si>
  <si>
    <t>PEREZ DE SAN JULIAN SOLEDAD</t>
  </si>
  <si>
    <t>San Julian ,Soledad , Calos ,Marilina</t>
  </si>
  <si>
    <t>JUJUY</t>
  </si>
  <si>
    <t>NOA</t>
  </si>
  <si>
    <t>EX - 2023-01044799 -APN- SGPA# INCAA</t>
  </si>
  <si>
    <t>LA REPUBLICA PERDIDA 3</t>
  </si>
  <si>
    <t>PULPO FILMS SRL</t>
  </si>
  <si>
    <t>PEREZ, MIGUEL</t>
  </si>
  <si>
    <t>PEREZ MIGUEL</t>
  </si>
  <si>
    <t>EX - 2023-08354942- APN - SGPA # INCAA</t>
  </si>
  <si>
    <t>VOLVER</t>
  </si>
  <si>
    <t>FARFAN ANAHI</t>
  </si>
  <si>
    <t>ALONSO CHARRIA NICOLAS MACARIO/ FARFAN ANAHI LUZ/ARDE CINE SAS</t>
  </si>
  <si>
    <t>MACARIO ALONSO,NICOLAS</t>
  </si>
  <si>
    <t>EN CONDICIONES 01/1/23</t>
  </si>
  <si>
    <t>EX - 2023-11886661- APN - SGPA # INCAA</t>
  </si>
  <si>
    <t>MOTONETA CINE SRL</t>
  </si>
  <si>
    <t>VARELA LOPEZ ELENA</t>
  </si>
  <si>
    <t>EN CONDICIONES 5/2/23</t>
  </si>
  <si>
    <t>EX - 2023-12613270-- APN - SGPA # INCAA</t>
  </si>
  <si>
    <t>DEBAJO DE LA IRA</t>
  </si>
  <si>
    <t>MUNZEL CAMAÑO NICOLAS</t>
  </si>
  <si>
    <t>PAREDES GOMEZ</t>
  </si>
  <si>
    <t>OBSERVADO 3/2/23</t>
  </si>
  <si>
    <t>EX - 2023-13283085- APN - SGPA # INCAA</t>
  </si>
  <si>
    <t>BRUCHER, CRONICA BOTANICA INAUDITA</t>
  </si>
  <si>
    <t>DIAZ SILVANA LAURA</t>
  </si>
  <si>
    <t>GUZZANTE MARIA ELENA , MENENDEZ CAMILA</t>
  </si>
  <si>
    <t>EN CONDICIONES 6/2/23</t>
  </si>
  <si>
    <t>EX - 2023- 17090484-APN - SGPA # INCAA</t>
  </si>
  <si>
    <t>ZYNGIERMAN PAULA FABIANA/ MARAVILLACINE S.R.L.</t>
  </si>
  <si>
    <t>SIN TITULO M .- (TRANS)</t>
  </si>
  <si>
    <t>SIN TITULO M</t>
  </si>
  <si>
    <t>EN CONDICIONES 24/2/23</t>
  </si>
  <si>
    <t>EX - 2023-21781268- APN - SGPA # INCAA</t>
  </si>
  <si>
    <t>COPLAS</t>
  </si>
  <si>
    <t>GONZALES FUENTES GABRIELA</t>
  </si>
  <si>
    <t>GONZALEZ FUENTES GABRIELA</t>
  </si>
  <si>
    <t>EN CONDICIONES 2/3/23</t>
  </si>
  <si>
    <r>
      <t>LINAJE DE LA TIERRA (</t>
    </r>
    <r>
      <rPr>
        <sz val="9"/>
        <color indexed="10"/>
        <rFont val="Calibri"/>
        <family val="2"/>
      </rPr>
      <t>cooproducción mayoritaria con chile)</t>
    </r>
  </si>
  <si>
    <r>
      <t xml:space="preserve">COMO TU ME VES </t>
    </r>
    <r>
      <rPr>
        <sz val="9"/>
        <color indexed="10"/>
        <rFont val="Calibri"/>
        <family val="2"/>
      </rPr>
      <t>(coproducción minoritaria con Mexico)</t>
    </r>
  </si>
  <si>
    <t>EX-2023-01632015- -APN-SGPA#INCAA</t>
  </si>
  <si>
    <t>EN MARCHA</t>
  </si>
  <si>
    <t>CARNEVALE WALTER AQUILES</t>
  </si>
  <si>
    <t>NO EN CONDICIONES</t>
  </si>
  <si>
    <t>PRODUCCION</t>
  </si>
  <si>
    <t>EX-2023-02919157- -APN-SGPA#INCAA</t>
  </si>
  <si>
    <t>JUEZAS</t>
  </si>
  <si>
    <t>BURSZTEIN ELENA ANDREA y ROSITO AXEL</t>
  </si>
  <si>
    <t>BURSZTEIN ELENA ANDREA</t>
  </si>
  <si>
    <t>DESARROLLO</t>
  </si>
  <si>
    <t>EX-2023-03619808- -APN-SGPA#INCAA</t>
  </si>
  <si>
    <t>YUTRO</t>
  </si>
  <si>
    <t>ISSA PALACIOS JOSE FABIAN</t>
  </si>
  <si>
    <t>SALTA</t>
  </si>
  <si>
    <t>EX-2023-03872994- -APN-SGPA#INCAA</t>
  </si>
  <si>
    <t>HABITAR LA SOMBRA</t>
  </si>
  <si>
    <t>FERNANDEZ NICASIO Y ITALIANO CESAR ALFONSO</t>
  </si>
  <si>
    <t>ITALIANO CESAR ALFONSO</t>
  </si>
  <si>
    <t>POSTPRODUCCION</t>
  </si>
  <si>
    <t>EX-2023-05170733- -APN-SGPA#INCAA</t>
  </si>
  <si>
    <t>MENSAJES DE TIERRA ADENTRO</t>
  </si>
  <si>
    <t>COOPERATIVA DE TRABAJO CALEIDOSCOPIO LTDA.</t>
  </si>
  <si>
    <t>GLANZMANN MARIA VICTORIA</t>
  </si>
  <si>
    <t>CORDOBA</t>
  </si>
  <si>
    <t>EX-2023-06232480- -APN-SGPA#INCAA</t>
  </si>
  <si>
    <t>LA BOCA</t>
  </si>
  <si>
    <t>BONFANTI GINA Y GIARDINO LUCIANO RODOLFO</t>
  </si>
  <si>
    <t>GIARDINO LUCIANO</t>
  </si>
  <si>
    <t>EX-2023-06262821- -APN-SGPA#INCAA</t>
  </si>
  <si>
    <t>CARLINHO</t>
  </si>
  <si>
    <t>DIOS LEANDRO OSCAR</t>
  </si>
  <si>
    <t>EX-2023-07837596- -APN-SGPA#INCAA</t>
  </si>
  <si>
    <t>TIEMPO LARGO Y JODIDO QUE QUERES QUE TE DIGA</t>
  </si>
  <si>
    <t>SOY CINE SRL</t>
  </si>
  <si>
    <t>LESCANO HUGO ALFREDO</t>
  </si>
  <si>
    <t>EX-2023-08083320- -APN-SGPA#INCAA</t>
  </si>
  <si>
    <t>LOS COLECCIONISTAS</t>
  </si>
  <si>
    <t>PAZ VANINA CINTIA</t>
  </si>
  <si>
    <t>LUCAS MARTIN</t>
  </si>
  <si>
    <t>EX-2023-09323488- -APN-SGPA#INCAA</t>
  </si>
  <si>
    <t>EL PUENTE DE KALINOV</t>
  </si>
  <si>
    <t>JAIME MARIA GABRIELA</t>
  </si>
  <si>
    <t>MATIAS GALI PONTINO</t>
  </si>
  <si>
    <t>EX-2023-09710595- -APN-SGPA#INCAA</t>
  </si>
  <si>
    <t>UN BRILLO DE FRAUDE Y NEON</t>
  </si>
  <si>
    <t>PEREZ RIAL AGUSTINA Y PEREZ AGUSTINA JAZMIN</t>
  </si>
  <si>
    <t>PEREZ AGUSTINA JAZMIN</t>
  </si>
  <si>
    <t>EX-2023-11093325- -APN-SGPA#INCAA</t>
  </si>
  <si>
    <t>PELUCAS DE ESPERANZA</t>
  </si>
  <si>
    <t>CORTES TRUJILLO HECTOR ONEIBER</t>
  </si>
  <si>
    <t>EX-2023-11587848- -APN-SGPA#INCAA</t>
  </si>
  <si>
    <t>ROCAMBOLE EN EL CAMINO</t>
  </si>
  <si>
    <t>PARADISO MARCIA SILVIA Y GONZALEZ MATIAS SEBASTIAN</t>
  </si>
  <si>
    <t>EX-2023-13111306- -APN-SGPA#INCAA</t>
  </si>
  <si>
    <t>LA RUTA DE LOS CAUDILLOS</t>
  </si>
  <si>
    <t>REYNOSO DANIEL AUGUSTO</t>
  </si>
  <si>
    <t>LA RIOJA</t>
  </si>
  <si>
    <t>EX-2023-13724747- -APN-SGPA#INCAA</t>
  </si>
  <si>
    <t>CARTEIRA ASSINADA</t>
  </si>
  <si>
    <t>CAETANO PICOLOMINI PIETRO BRUNO</t>
  </si>
  <si>
    <t>EX-2023-14064647- -APN-SGPA#INCAA</t>
  </si>
  <si>
    <t>EL MAGISTERIO DOMESTICO SUBLEVADO. ENRIQUETA LUCIO LUCERO</t>
  </si>
  <si>
    <t>FIGUEROA GARRO MILAGROS</t>
  </si>
  <si>
    <t>SAN LUIS</t>
  </si>
  <si>
    <t>EX-2023-14144611- -APN-SGPA#INCAA</t>
  </si>
  <si>
    <t>EN BUSCA DE CHRISTIANE</t>
  </si>
  <si>
    <t>FUNDACION PARA LA EDUCACION LA CIENCIA Y LA CULTURA</t>
  </si>
  <si>
    <t>URPI NAHUEL</t>
  </si>
  <si>
    <t>EX-2023-14856103- -APN-SGPA#INCAA</t>
  </si>
  <si>
    <t>ANCESTRXS DEL SOL</t>
  </si>
  <si>
    <t>CARAMELO FACUNDO EMMANUEL</t>
  </si>
  <si>
    <t>CARAMELO FACUNDO EMMANUEL Y MUÑIZ URIBE JUAN MANUEL</t>
  </si>
  <si>
    <t>EX-2023-15293363- -APN-SGPA#INCAA</t>
  </si>
  <si>
    <t>LA HUIDA</t>
  </si>
  <si>
    <t>MIRRA MIGUEL EDUARDO</t>
  </si>
  <si>
    <t>EX-2023-15850039- -APN-SGPA#INCAA</t>
  </si>
  <si>
    <t>HOSPITAL BRITANICO</t>
  </si>
  <si>
    <t>FONTAN GUSTAVO SALVADOR Y PEIRANO GLORIA</t>
  </si>
  <si>
    <t>EX-2023-17561658- -APN-SGPA#INCAA</t>
  </si>
  <si>
    <t>EL MAGO LENTO</t>
  </si>
  <si>
    <t>DIMENT VALENTIN JAVIER</t>
  </si>
  <si>
    <t>DIMENT VALENTIN JAVIER Y SOLER ALEJANDRO</t>
  </si>
  <si>
    <t>EX-2023-17903347- -APN-SGPA#INCAA</t>
  </si>
  <si>
    <t>PIASTRELLINI MARIA LAURA</t>
  </si>
  <si>
    <t>EX-2023-18942533- -APN-SGPA#INCAA</t>
  </si>
  <si>
    <t>DON OSVALDO</t>
  </si>
  <si>
    <t>RUGGIERO ANA IRIS</t>
  </si>
  <si>
    <t>EX-2023-19357548- -APN-SGPA#INCAA</t>
  </si>
  <si>
    <t>ORGULLOSA DE MI</t>
  </si>
  <si>
    <t>BENEGAS VERONICA</t>
  </si>
  <si>
    <t>EX-2023-20834635- -APN-SGPA#INCAA</t>
  </si>
  <si>
    <t>FELIX WEIL UN ENIGMA ARGENTINO</t>
  </si>
  <si>
    <t>AREAL VELEZ ALEJANDRO</t>
  </si>
  <si>
    <t>EX-2023-22637639- -APN-SGPA#INCAA</t>
  </si>
  <si>
    <t>EL VAMPIRO DE LA VENTANA LEYENDA O CONSPIRACION</t>
  </si>
  <si>
    <t>ACOSTA MARCELO ALEJANDRO</t>
  </si>
  <si>
    <t>TUCUMAN</t>
  </si>
  <si>
    <t>EX-2023-24312976- -APN-SGPA#INCAA</t>
  </si>
  <si>
    <t>SEÑORITA ARQUITECTO</t>
  </si>
  <si>
    <t>GALIANI SILBERMAN LORENA LOSANO NADIA Y COULASSO JUAN MARTIN</t>
  </si>
  <si>
    <t>COULASSO JUAN MARTIN Y LOSANO NADIA</t>
  </si>
  <si>
    <t>EX-2023-24489318- -APN-SGPA#INCAA</t>
  </si>
  <si>
    <t>LA FOTO</t>
  </si>
  <si>
    <t>RUBINO MARINA LAURA</t>
  </si>
  <si>
    <t>RUBINO MARIA LAURA</t>
  </si>
  <si>
    <t>EX-2023-24973818- -APN-SGPA#INCAA</t>
  </si>
  <si>
    <t>LA CIUDAD DE CARAVATI</t>
  </si>
  <si>
    <t>BOMCZUK MARIA ELENA</t>
  </si>
  <si>
    <t>CATAMARCA</t>
  </si>
  <si>
    <t>CANTIDAD DE PROYECTOS</t>
  </si>
  <si>
    <t>%</t>
  </si>
  <si>
    <t>NEA</t>
  </si>
  <si>
    <t>PATAGONIA</t>
  </si>
  <si>
    <t>TOTAL</t>
  </si>
  <si>
    <t>NRO.</t>
  </si>
  <si>
    <r>
      <t>PROYECTO</t>
    </r>
    <r>
      <rPr>
        <sz val="9"/>
        <color indexed="8"/>
        <rFont val="Calibri"/>
        <family val="2"/>
      </rPr>
      <t>:</t>
    </r>
  </si>
  <si>
    <t>IMAGEN</t>
  </si>
  <si>
    <r>
      <t>PRODUCTOR</t>
    </r>
    <r>
      <rPr>
        <sz val="9"/>
        <color indexed="8"/>
        <rFont val="Calibri"/>
        <family val="2"/>
      </rPr>
      <t>:</t>
    </r>
  </si>
  <si>
    <r>
      <t>DIRECTOR</t>
    </r>
    <r>
      <rPr>
        <sz val="9"/>
        <color indexed="8"/>
        <rFont val="Calibri"/>
        <family val="2"/>
      </rPr>
      <t>:</t>
    </r>
  </si>
  <si>
    <t>OBSERVACIONES</t>
  </si>
  <si>
    <t>RESULTADO</t>
  </si>
  <si>
    <t>EL MESIAS</t>
  </si>
  <si>
    <t>FICCON</t>
  </si>
  <si>
    <t>LAHAYE DIGITAL SOLUTIONS POST S.R.L.</t>
  </si>
  <si>
    <t>DIETSCH JORGE SEBASTIAN</t>
  </si>
  <si>
    <t>REESCRITURA</t>
  </si>
  <si>
    <t>EL GRITO ETERNO</t>
  </si>
  <si>
    <r>
      <t xml:space="preserve">PRISMA SRL (33%)/ </t>
    </r>
    <r>
      <rPr>
        <sz val="9"/>
        <color indexed="10"/>
        <rFont val="Calibri"/>
        <family val="2"/>
      </rPr>
      <t>PROTASOWICKI ENGLER PRODUCCIONES
S.R.L. (34%)/ADENIUM PRODUCCIONES S.R.L 33%)</t>
    </r>
  </si>
  <si>
    <t>FERNANDEZ ENGLER ,RODRIGO</t>
  </si>
  <si>
    <t>DE INTERES</t>
  </si>
  <si>
    <t>DOS ELEFANTES</t>
  </si>
  <si>
    <r>
      <t xml:space="preserve">TUTU CINE SRL (50%)/ </t>
    </r>
    <r>
      <rPr>
        <sz val="9"/>
        <color indexed="10"/>
        <rFont val="Calibri"/>
        <family val="2"/>
      </rPr>
      <t>AIRE CINE</t>
    </r>
    <r>
      <rPr>
        <sz val="9"/>
        <color indexed="8"/>
        <rFont val="Calibri"/>
        <family val="2"/>
      </rPr>
      <t xml:space="preserve"> SRL (50%)</t>
    </r>
  </si>
  <si>
    <t>BERGER MARCO</t>
  </si>
  <si>
    <t>SIN ITNERES</t>
  </si>
  <si>
    <r>
      <t>DESPIERTA MAMA (</t>
    </r>
    <r>
      <rPr>
        <sz val="9"/>
        <color indexed="10"/>
        <rFont val="Calibri"/>
        <family val="2"/>
      </rPr>
      <t>Coop Arg. 23% - Panamá 77%</t>
    </r>
    <r>
      <rPr>
        <sz val="9"/>
        <color indexed="8"/>
        <rFont val="Calibri"/>
        <family val="2"/>
      </rPr>
      <t>)</t>
    </r>
  </si>
  <si>
    <t>MOVIMIENTO AUDIOVISUAL SRL</t>
  </si>
  <si>
    <t>BENEDETTI ARIANNE</t>
  </si>
  <si>
    <t>BANDIDO</t>
  </si>
  <si>
    <t>CINEMAGROUP S.R.L. y LIMBICO FILMS S.R.L</t>
  </si>
  <si>
    <t>Pablo Luján BUCCA</t>
  </si>
  <si>
    <t>ELENA</t>
  </si>
  <si>
    <t>GALE CINE SRL</t>
  </si>
  <si>
    <t>AGUSTIN MARIA ADBA</t>
  </si>
  <si>
    <t>C14</t>
  </si>
  <si>
    <t>C36</t>
  </si>
  <si>
    <r>
      <t xml:space="preserve">ABEJA  </t>
    </r>
    <r>
      <rPr>
        <sz val="9"/>
        <color indexed="10"/>
        <rFont val="Calibri"/>
        <family val="2"/>
      </rPr>
      <t>(Coop. Arg. 48% - Paraguay 52%)</t>
    </r>
  </si>
  <si>
    <t>FICCIÓN</t>
  </si>
  <si>
    <t>16: 9 SRL</t>
  </si>
  <si>
    <t>kartaszewicz,Diego</t>
  </si>
  <si>
    <r>
      <t>MATARIFES</t>
    </r>
    <r>
      <rPr>
        <sz val="9"/>
        <color indexed="10"/>
        <rFont val="Calibri"/>
        <family val="2"/>
      </rPr>
      <t xml:space="preserve"> (Coop Arg. 20% - Uruguay 80%)</t>
    </r>
  </si>
  <si>
    <t>HAIN CINE S.R.L</t>
  </si>
  <si>
    <t>Antonaccio,Rafael / Antonaccio,Bernardo</t>
  </si>
  <si>
    <t>TODO SE SOLUCIONA PELEANDO</t>
  </si>
  <si>
    <t>MORBO FILMS S.R.L.</t>
  </si>
  <si>
    <t>Leguiza,Juan Marcelo</t>
  </si>
  <si>
    <r>
      <t>ALTA VENGANZA (</t>
    </r>
    <r>
      <rPr>
        <sz val="9"/>
        <color indexed="10"/>
        <rFont val="Calibri"/>
        <family val="2"/>
      </rPr>
      <t>Coop Arg. 50% - Chile 50%</t>
    </r>
    <r>
      <rPr>
        <sz val="9"/>
        <color indexed="8"/>
        <rFont val="Calibri"/>
        <family val="2"/>
      </rPr>
      <t>)</t>
    </r>
  </si>
  <si>
    <t>BKN FILM SRL</t>
  </si>
  <si>
    <t>Rougier,Diego Hernan</t>
  </si>
  <si>
    <r>
      <t>EL CUERPO DE CARLA YACE JUNTO AL TUYO (</t>
    </r>
    <r>
      <rPr>
        <sz val="9"/>
        <color indexed="10"/>
        <rFont val="Calibri"/>
        <family val="2"/>
      </rPr>
      <t>Coop- Arg. 51% - España 49%)</t>
    </r>
  </si>
  <si>
    <t>CRUDO FILMS SRL</t>
  </si>
  <si>
    <t>Bernardo Bronstein</t>
  </si>
  <si>
    <t>LA HIJA DEL PUEBLO</t>
  </si>
  <si>
    <t>D 70 CINE SRL</t>
  </si>
  <si>
    <t>GUSTAVO LUPPI</t>
  </si>
  <si>
    <t>LA CHICA MÀS RARA 2</t>
  </si>
  <si>
    <t>ANIMACIÓN E INFANCIA</t>
  </si>
  <si>
    <t>CREP FILMS SRL/ LAHAYE DIGITAL SOLUTIONS POST S.R.L. J</t>
  </si>
  <si>
    <t>MARIANO CATTANEO</t>
  </si>
  <si>
    <t>LAS CORREDORAS</t>
  </si>
  <si>
    <t>ALEPH MEDIA SA</t>
  </si>
  <si>
    <t>MONTALBAN NESTOR</t>
  </si>
  <si>
    <t>PAPA VUELVE</t>
  </si>
  <si>
    <t>ALANDAR PRODUCCIONES SRL</t>
  </si>
  <si>
    <t>MARINO ALEJANDRA</t>
  </si>
  <si>
    <t>SIN INTERES</t>
  </si>
  <si>
    <r>
      <t>SOLTERA CODICIADA 2 (</t>
    </r>
    <r>
      <rPr>
        <sz val="9"/>
        <color indexed="10"/>
        <rFont val="Calibri"/>
        <family val="2"/>
      </rPr>
      <t>Coop Arg 31% - Perú 69%</t>
    </r>
    <r>
      <rPr>
        <sz val="9"/>
        <color indexed="8"/>
        <rFont val="Calibri"/>
        <family val="2"/>
      </rPr>
      <t>)</t>
    </r>
  </si>
  <si>
    <t>MOVIEMIENTO AUDIOVISUAL SRL</t>
  </si>
  <si>
    <t>LOMBARDI POLLAROLO,JOANNA</t>
  </si>
  <si>
    <t>C13</t>
  </si>
  <si>
    <t>EL EXILIO DE LOS MUSICOS</t>
  </si>
  <si>
    <t>CHERJOVSKY SERGIO IVAN Y MINISTERIO FEDERAL DE RELACIONES EXTERIORES ALEMANIA</t>
  </si>
  <si>
    <t>CHERJOVSKY SERGIO IVAN</t>
  </si>
  <si>
    <t>PRODUCCIÓN</t>
  </si>
  <si>
    <t>OTORGADO</t>
  </si>
  <si>
    <t>MI REVOLUCION</t>
  </si>
  <si>
    <t>FINCO CARLA MAILEN Y ORLANDO PAULA</t>
  </si>
  <si>
    <t>FINCO CARLA MAILEN</t>
  </si>
  <si>
    <t>DESENTIERROS</t>
  </si>
  <si>
    <t>DEL CARPIO AGUSTIN WALTER Y CARLINO PAMELA MELISA</t>
  </si>
  <si>
    <t>BLANCO MARIA JULIA</t>
  </si>
  <si>
    <t>LA GRAN TRAGEDIA</t>
  </si>
  <si>
    <t xml:space="preserve">ZITO PABLO LUCIANO </t>
  </si>
  <si>
    <t>DENEGADO</t>
  </si>
  <si>
    <t>NIÑEZ ENCARCELADA</t>
  </si>
  <si>
    <t>SCARVACI MATIAS DANIEL</t>
  </si>
  <si>
    <t>DUETO</t>
  </si>
  <si>
    <t>GARISTO ANIBAL EZEQUIEL</t>
  </si>
  <si>
    <t>EDGARDO COZARINSKY/ RAFAEL FERRO</t>
  </si>
  <si>
    <t xml:space="preserve">FERNANDO KRICHMAR/ VIVIANA GARCIA/ ALEJANDRA GUZZO </t>
  </si>
  <si>
    <t xml:space="preserve">FERNANDO KRICHMAR Y VIVIANA GARCIA </t>
  </si>
  <si>
    <t>EL CASO DORNELES</t>
  </si>
  <si>
    <t>GUADALUPE ACEVEDO</t>
  </si>
  <si>
    <t>TOMAS GERLACH CLARA LARRAIN PAULA ZYNGIERMAN Y MARAVILLA CINE SRL</t>
  </si>
  <si>
    <t>ROJAS VALENCIA MATIAS GONZALO</t>
  </si>
  <si>
    <t>LOS NO LUGARES</t>
  </si>
  <si>
    <t>RODRIGUEZ ALONSO FACUNDO</t>
  </si>
  <si>
    <t>GUTIERREZ LAURA DEL CARMEN</t>
  </si>
  <si>
    <t xml:space="preserve">AZORIN MARIA FLORENCIA </t>
  </si>
  <si>
    <t>BELLOTTO ESTEBAN LUIS</t>
  </si>
  <si>
    <t>GUERRERAS</t>
  </si>
  <si>
    <t xml:space="preserve">MOURIÑO MARIANO FABIAN </t>
  </si>
  <si>
    <t>MOURIÑO MARIANO FABIAN</t>
  </si>
  <si>
    <t>PIBAS URBANAS</t>
  </si>
  <si>
    <t>RADE GERMAN NICOLAS</t>
  </si>
  <si>
    <t xml:space="preserve">RADE GERMAN NICOLAS Y STAFFA JUAN MARTIN </t>
  </si>
  <si>
    <t>BERNARDO BLANCO</t>
  </si>
  <si>
    <t>NOVELLI CIRO NESTOR</t>
  </si>
  <si>
    <t>MONTES JUAN FRANCISCO</t>
  </si>
  <si>
    <t>GIZZI SILVANA BEATRIZ</t>
  </si>
  <si>
    <t>PANARO, PABLO GERMÁN</t>
  </si>
  <si>
    <t>DISTEFANO LUCAS</t>
  </si>
  <si>
    <r>
      <t xml:space="preserve">DESARROLLO/ </t>
    </r>
    <r>
      <rPr>
        <b/>
        <sz val="9"/>
        <color indexed="30"/>
        <rFont val="Calibri"/>
        <family val="2"/>
      </rPr>
      <t>PRODUCCIÓN</t>
    </r>
  </si>
  <si>
    <t>SCHWINDT JULIANA</t>
  </si>
  <si>
    <t>LUCIANO</t>
  </si>
  <si>
    <t>REINA DE PIKE S.R.L</t>
  </si>
  <si>
    <t>MANUEL BASEDOVSKY</t>
  </si>
  <si>
    <t>LOPEZ: EL HOMBRE QUE DESAPARECIÓ DOS VECES</t>
  </si>
  <si>
    <t>SALAMANCA CINE SRL</t>
  </si>
  <si>
    <t>JORGE LEANDRO COLAS</t>
  </si>
  <si>
    <t>HERMANAS</t>
  </si>
  <si>
    <t>ARCA DIFUSION S.A./ SPERONI PEDRO RAFAEL</t>
  </si>
  <si>
    <t>SPERONI PEDRO RAFAEL</t>
  </si>
  <si>
    <t>PUNTO PARA PARTIDO</t>
  </si>
  <si>
    <t>C37</t>
  </si>
  <si>
    <t>PROYECTO:</t>
  </si>
  <si>
    <t>IMAGEN/SUBSIDIO</t>
  </si>
  <si>
    <t>TINTA PICANTE AMOR Y REVOLUCIÓN</t>
  </si>
  <si>
    <t>UN SUEÑO INTERMINABLE</t>
  </si>
  <si>
    <t>DETRÁS DEL SALON</t>
  </si>
  <si>
    <t>BUENOS AIRES CITY TUOR</t>
  </si>
  <si>
    <t>POR QUE EL ASALTO AL BLINDADO MERECE UNA PELICULA</t>
  </si>
  <si>
    <t xml:space="preserve"> </t>
  </si>
  <si>
    <t xml:space="preserve">    </t>
  </si>
  <si>
    <t>SIERRA DE ELIZONDO</t>
  </si>
  <si>
    <t>ALMA</t>
  </si>
  <si>
    <t>CUBA</t>
  </si>
  <si>
    <t>LA FRAGATA DE GUSTAVO</t>
  </si>
  <si>
    <t>WALLACE PEDRO</t>
  </si>
  <si>
    <t>LOS ARBOLES Y LAS PALABRAS</t>
  </si>
  <si>
    <t>RODRIGUEZ MARCOS GUILLERMO</t>
  </si>
  <si>
    <t>EL HOMBRE PAN</t>
  </si>
  <si>
    <t>RINALDI LUCIANA</t>
  </si>
  <si>
    <t>RINALDI LUCIANA/ MARCELO REST</t>
  </si>
  <si>
    <t>CANTORAS</t>
  </si>
  <si>
    <t>MOREIRA SUSANA MIRTA</t>
  </si>
  <si>
    <t>HUELLAS DE SARMIENTO</t>
  </si>
  <si>
    <t>YEDLIN EDUARDO ABRAHAM</t>
  </si>
  <si>
    <t>INSILIO</t>
  </si>
  <si>
    <t>CHAVEZ ALICIA ALEJANDRA</t>
  </si>
  <si>
    <t xml:space="preserve">GOGNA RAMIRO </t>
  </si>
  <si>
    <t>UN ORDEN POSIBLE</t>
  </si>
  <si>
    <t xml:space="preserve"> SCHONFELD ALEJANDRO MIGUEL</t>
  </si>
  <si>
    <t xml:space="preserve">SCHONFELD ALEJANDRO MIGUEL / PREGER LAURA </t>
  </si>
  <si>
    <t xml:space="preserve">LAPICES ARGENTINOS </t>
  </si>
  <si>
    <t>ECHEGOYEN IGNACIO MARTIN</t>
  </si>
  <si>
    <t>LEALI VICTOR DARIO</t>
  </si>
  <si>
    <t>MUJERES EN LAS ORQUESTAS</t>
  </si>
  <si>
    <t>KOCHEN SARA SILVIA</t>
  </si>
  <si>
    <t>FAN</t>
  </si>
  <si>
    <t>DI NARO MARIELA GRACIA VANINA</t>
  </si>
  <si>
    <t>LAS LATAS</t>
  </si>
  <si>
    <t>FRAU ANA LUCIA/ SEIN SANTIAGO / ROSTAGNO MARCOS</t>
  </si>
  <si>
    <t>SEIN SANTIAGO</t>
  </si>
  <si>
    <t>ACEITOSOS - O CÓMO HACER DINERO</t>
  </si>
  <si>
    <t>WAISBERG DANIEL MARIO</t>
  </si>
  <si>
    <t>SANGRE NEGRA</t>
  </si>
  <si>
    <t xml:space="preserve">DI BITONTO IGNACIO </t>
  </si>
  <si>
    <t>ALVARADO MARTINEZ HERNAN</t>
  </si>
  <si>
    <t>COMITÉ EVALUADOR</t>
  </si>
  <si>
    <t>PROYECTOS EVALUADOS AUDIENCIA MEDIA FICCIÓN/DOCUMENTAL - 2023</t>
  </si>
  <si>
    <t>PROYECTOS EVALUADOS DOCUMENTAL DIGITAL - 2023</t>
  </si>
  <si>
    <t>ANIMACIÓN</t>
  </si>
  <si>
    <t>DOCUMENTAL DIGITAL</t>
  </si>
  <si>
    <t>TOTAL 30 PROYECTOS</t>
  </si>
  <si>
    <t>TOTAL 21 PROYECTOS</t>
  </si>
  <si>
    <t>PROYECTOS PRESENTADOS A.M. ANIMACIÓN/FICCIÓN Y DOCUMENTAL - 2023</t>
  </si>
  <si>
    <t xml:space="preserve">PROYECTOS PRESENTADOS 2023 - DOCUMENTALES DIGITALES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</si>
</sst>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\ #,##0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62"/>
      <name val="Calibri"/>
      <family val="2"/>
    </font>
    <font>
      <sz val="9"/>
      <color indexed="16"/>
      <name val="Calibri"/>
      <family val="2"/>
    </font>
    <font>
      <sz val="9"/>
      <color indexed="17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30"/>
      <name val="Calibri"/>
      <family val="2"/>
    </font>
    <font>
      <sz val="9"/>
      <name val="Calibri"/>
      <family val="2"/>
    </font>
    <font>
      <b/>
      <sz val="9"/>
      <color indexed="57"/>
      <name val="Calibri"/>
      <family val="2"/>
    </font>
    <font>
      <b/>
      <sz val="9"/>
      <color indexed="10"/>
      <name val="Calibri"/>
      <family val="2"/>
    </font>
    <font>
      <b/>
      <sz val="9"/>
      <color indexed="62"/>
      <name val="Calibri"/>
      <family val="2"/>
    </font>
    <font>
      <b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4"/>
      <name val="Calibri"/>
      <family val="2"/>
    </font>
    <font>
      <sz val="9"/>
      <color rgb="FF4F81BD"/>
      <name val="Calibri"/>
      <family val="2"/>
    </font>
    <font>
      <sz val="9"/>
      <color rgb="FF800000"/>
      <name val="Calibri"/>
      <family val="2"/>
    </font>
    <font>
      <sz val="9"/>
      <color rgb="FF008000"/>
      <name val="Calibri"/>
      <family val="2"/>
    </font>
    <font>
      <sz val="9"/>
      <color rgb="FFFF0000"/>
      <name val="Calibri"/>
      <family val="2"/>
    </font>
    <font>
      <sz val="10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70C0"/>
      <name val="Calibri"/>
      <family val="2"/>
    </font>
    <font>
      <b/>
      <sz val="9"/>
      <color rgb="FF0070C0"/>
      <name val="Calibri"/>
      <family val="2"/>
    </font>
    <font>
      <b/>
      <sz val="9"/>
      <color theme="9"/>
      <name val="Calibri"/>
      <family val="2"/>
    </font>
    <font>
      <b/>
      <sz val="9"/>
      <color rgb="FFFF0000"/>
      <name val="Calibri"/>
      <family val="2"/>
    </font>
    <font>
      <b/>
      <sz val="9"/>
      <color theme="9" tint="-0.24997000396251678"/>
      <name val="Calibri"/>
      <family val="2"/>
    </font>
    <font>
      <b/>
      <sz val="9"/>
      <color theme="4"/>
      <name val="Calibri"/>
      <family val="2"/>
    </font>
    <font>
      <b/>
      <sz val="9"/>
      <color theme="4" tint="-0.24997000396251678"/>
      <name val="Calibri"/>
      <family val="2"/>
    </font>
    <font>
      <sz val="11"/>
      <color theme="1"/>
      <name val="Arial Blac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>
        <color rgb="FF000000"/>
      </right>
      <top/>
      <bottom style="thin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5" fontId="50" fillId="33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5" fontId="50" fillId="33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wrapText="1"/>
    </xf>
    <xf numFmtId="15" fontId="50" fillId="36" borderId="12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14" fontId="50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50" fillId="36" borderId="12" xfId="0" applyFont="1" applyFill="1" applyBorder="1" applyAlignment="1">
      <alignment vertical="center" wrapText="1"/>
    </xf>
    <xf numFmtId="0" fontId="51" fillId="37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49" fillId="38" borderId="14" xfId="0" applyFont="1" applyFill="1" applyBorder="1" applyAlignment="1">
      <alignment horizontal="center" wrapText="1"/>
    </xf>
    <xf numFmtId="0" fontId="49" fillId="38" borderId="15" xfId="0" applyFont="1" applyFill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9" fontId="0" fillId="0" borderId="17" xfId="0" applyNumberFormat="1" applyFont="1" applyBorder="1" applyAlignment="1">
      <alignment horizontal="center" wrapText="1"/>
    </xf>
    <xf numFmtId="0" fontId="58" fillId="0" borderId="18" xfId="0" applyFont="1" applyBorder="1" applyAlignment="1">
      <alignment wrapText="1"/>
    </xf>
    <xf numFmtId="0" fontId="49" fillId="0" borderId="17" xfId="0" applyFont="1" applyBorder="1" applyAlignment="1">
      <alignment horizontal="center" wrapText="1"/>
    </xf>
    <xf numFmtId="0" fontId="49" fillId="39" borderId="19" xfId="0" applyFont="1" applyFill="1" applyBorder="1" applyAlignment="1">
      <alignment horizontal="center" wrapText="1"/>
    </xf>
    <xf numFmtId="0" fontId="0" fillId="39" borderId="12" xfId="0" applyFont="1" applyFill="1" applyBorder="1" applyAlignment="1">
      <alignment horizontal="center" wrapText="1"/>
    </xf>
    <xf numFmtId="9" fontId="0" fillId="39" borderId="20" xfId="0" applyNumberFormat="1" applyFont="1" applyFill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9" fontId="0" fillId="0" borderId="23" xfId="0" applyNumberFormat="1" applyFont="1" applyBorder="1" applyAlignment="1">
      <alignment horizontal="center" wrapText="1"/>
    </xf>
    <xf numFmtId="0" fontId="49" fillId="39" borderId="24" xfId="0" applyFont="1" applyFill="1" applyBorder="1" applyAlignment="1">
      <alignment horizontal="center" wrapText="1"/>
    </xf>
    <xf numFmtId="0" fontId="0" fillId="39" borderId="25" xfId="0" applyFont="1" applyFill="1" applyBorder="1" applyAlignment="1">
      <alignment horizontal="center" wrapText="1"/>
    </xf>
    <xf numFmtId="9" fontId="0" fillId="39" borderId="26" xfId="0" applyNumberFormat="1" applyFont="1" applyFill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9" fontId="0" fillId="0" borderId="29" xfId="0" applyNumberFormat="1" applyFont="1" applyBorder="1" applyAlignment="1">
      <alignment horizontal="center" wrapText="1"/>
    </xf>
    <xf numFmtId="0" fontId="49" fillId="39" borderId="30" xfId="0" applyFont="1" applyFill="1" applyBorder="1" applyAlignment="1">
      <alignment horizontal="center" wrapText="1"/>
    </xf>
    <xf numFmtId="0" fontId="0" fillId="39" borderId="31" xfId="0" applyFont="1" applyFill="1" applyBorder="1" applyAlignment="1">
      <alignment horizontal="center" wrapText="1"/>
    </xf>
    <xf numFmtId="9" fontId="0" fillId="39" borderId="32" xfId="0" applyNumberFormat="1" applyFont="1" applyFill="1" applyBorder="1" applyAlignment="1">
      <alignment horizontal="center" wrapText="1"/>
    </xf>
    <xf numFmtId="0" fontId="49" fillId="40" borderId="24" xfId="0" applyFont="1" applyFill="1" applyBorder="1" applyAlignment="1">
      <alignment horizontal="center" wrapText="1"/>
    </xf>
    <xf numFmtId="0" fontId="0" fillId="40" borderId="25" xfId="0" applyFont="1" applyFill="1" applyBorder="1" applyAlignment="1">
      <alignment horizontal="center" wrapText="1"/>
    </xf>
    <xf numFmtId="9" fontId="0" fillId="40" borderId="26" xfId="0" applyNumberFormat="1" applyFont="1" applyFill="1" applyBorder="1" applyAlignment="1">
      <alignment horizontal="center" wrapText="1"/>
    </xf>
    <xf numFmtId="0" fontId="49" fillId="40" borderId="19" xfId="0" applyFont="1" applyFill="1" applyBorder="1" applyAlignment="1">
      <alignment horizontal="center" wrapText="1"/>
    </xf>
    <xf numFmtId="0" fontId="0" fillId="40" borderId="12" xfId="0" applyFont="1" applyFill="1" applyBorder="1" applyAlignment="1">
      <alignment horizontal="center" wrapText="1"/>
    </xf>
    <xf numFmtId="9" fontId="0" fillId="40" borderId="20" xfId="0" applyNumberFormat="1" applyFont="1" applyFill="1" applyBorder="1" applyAlignment="1">
      <alignment horizontal="center" wrapText="1"/>
    </xf>
    <xf numFmtId="0" fontId="49" fillId="41" borderId="14" xfId="0" applyFont="1" applyFill="1" applyBorder="1" applyAlignment="1">
      <alignment horizontal="center" wrapText="1"/>
    </xf>
    <xf numFmtId="0" fontId="49" fillId="41" borderId="15" xfId="0" applyFont="1" applyFill="1" applyBorder="1" applyAlignment="1">
      <alignment horizontal="center" wrapText="1"/>
    </xf>
    <xf numFmtId="0" fontId="49" fillId="41" borderId="30" xfId="0" applyFont="1" applyFill="1" applyBorder="1" applyAlignment="1">
      <alignment horizontal="center" wrapText="1"/>
    </xf>
    <xf numFmtId="0" fontId="0" fillId="41" borderId="31" xfId="0" applyFont="1" applyFill="1" applyBorder="1" applyAlignment="1">
      <alignment horizontal="center" wrapText="1"/>
    </xf>
    <xf numFmtId="9" fontId="0" fillId="41" borderId="32" xfId="0" applyNumberFormat="1" applyFont="1" applyFill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9" fontId="0" fillId="0" borderId="2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5" fontId="50" fillId="33" borderId="33" xfId="0" applyNumberFormat="1" applyFont="1" applyFill="1" applyBorder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35" borderId="33" xfId="0" applyFont="1" applyFill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/>
    </xf>
    <xf numFmtId="0" fontId="49" fillId="42" borderId="34" xfId="0" applyFont="1" applyFill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14" fontId="50" fillId="33" borderId="22" xfId="0" applyNumberFormat="1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5" fillId="0" borderId="22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1" fillId="42" borderId="34" xfId="0" applyFont="1" applyFill="1" applyBorder="1" applyAlignment="1">
      <alignment horizontal="center" vertical="center"/>
    </xf>
    <xf numFmtId="0" fontId="59" fillId="8" borderId="36" xfId="0" applyFont="1" applyFill="1" applyBorder="1" applyAlignment="1">
      <alignment horizontal="center" vertical="center" wrapText="1"/>
    </xf>
    <xf numFmtId="0" fontId="59" fillId="8" borderId="37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9" fillId="8" borderId="38" xfId="0" applyFont="1" applyFill="1" applyBorder="1" applyAlignment="1">
      <alignment horizontal="center" vertical="center" wrapText="1"/>
    </xf>
    <xf numFmtId="0" fontId="59" fillId="8" borderId="34" xfId="0" applyFont="1" applyFill="1" applyBorder="1" applyAlignment="1">
      <alignment horizontal="center" vertical="center" wrapText="1"/>
    </xf>
    <xf numFmtId="0" fontId="60" fillId="36" borderId="33" xfId="0" applyFont="1" applyFill="1" applyBorder="1" applyAlignment="1">
      <alignment vertical="center" wrapText="1"/>
    </xf>
    <xf numFmtId="0" fontId="60" fillId="36" borderId="33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13" fillId="36" borderId="10" xfId="0" applyFont="1" applyFill="1" applyBorder="1" applyAlignment="1">
      <alignment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left" vertical="center"/>
    </xf>
    <xf numFmtId="0" fontId="62" fillId="0" borderId="3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49" fillId="29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8" fillId="0" borderId="42" xfId="0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49" fillId="41" borderId="43" xfId="0" applyFont="1" applyFill="1" applyBorder="1" applyAlignment="1">
      <alignment horizontal="center" wrapText="1"/>
    </xf>
    <xf numFmtId="0" fontId="49" fillId="41" borderId="44" xfId="0" applyFont="1" applyFill="1" applyBorder="1" applyAlignment="1">
      <alignment horizontal="center" wrapText="1"/>
    </xf>
    <xf numFmtId="0" fontId="58" fillId="0" borderId="45" xfId="0" applyFont="1" applyBorder="1" applyAlignment="1">
      <alignment wrapText="1"/>
    </xf>
    <xf numFmtId="0" fontId="58" fillId="0" borderId="46" xfId="0" applyFont="1" applyBorder="1" applyAlignment="1">
      <alignment wrapText="1"/>
    </xf>
    <xf numFmtId="0" fontId="0" fillId="40" borderId="47" xfId="0" applyFont="1" applyFill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40" borderId="49" xfId="0" applyFont="1" applyFill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49" fillId="40" borderId="51" xfId="0" applyFont="1" applyFill="1" applyBorder="1" applyAlignment="1">
      <alignment horizontal="center" wrapText="1"/>
    </xf>
    <xf numFmtId="0" fontId="49" fillId="40" borderId="52" xfId="0" applyFont="1" applyFill="1" applyBorder="1" applyAlignment="1">
      <alignment horizontal="center" wrapText="1"/>
    </xf>
    <xf numFmtId="0" fontId="49" fillId="0" borderId="53" xfId="0" applyFont="1" applyBorder="1" applyAlignment="1">
      <alignment horizontal="center" wrapText="1"/>
    </xf>
    <xf numFmtId="0" fontId="58" fillId="0" borderId="54" xfId="0" applyFont="1" applyBorder="1" applyAlignment="1">
      <alignment horizontal="center" vertical="center" wrapText="1"/>
    </xf>
    <xf numFmtId="0" fontId="58" fillId="0" borderId="55" xfId="0" applyFont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 wrapText="1"/>
    </xf>
    <xf numFmtId="0" fontId="0" fillId="40" borderId="57" xfId="0" applyFont="1" applyFill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49" fillId="41" borderId="43" xfId="0" applyFont="1" applyFill="1" applyBorder="1" applyAlignment="1">
      <alignment horizontal="center" vertical="center" wrapText="1"/>
    </xf>
    <xf numFmtId="0" fontId="49" fillId="41" borderId="44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0" fontId="68" fillId="0" borderId="0" xfId="0" applyFont="1" applyAlignment="1">
      <alignment horizontal="center"/>
    </xf>
    <xf numFmtId="0" fontId="68" fillId="0" borderId="4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11.421875" defaultRowHeight="15"/>
  <cols>
    <col min="1" max="1" width="3.421875" style="0" bestFit="1" customWidth="1"/>
    <col min="3" max="3" width="21.28125" style="0" bestFit="1" customWidth="1"/>
    <col min="4" max="4" width="28.8515625" style="0" bestFit="1" customWidth="1"/>
    <col min="7" max="7" width="24.140625" style="0" bestFit="1" customWidth="1"/>
    <col min="8" max="8" width="29.28125" style="0" bestFit="1" customWidth="1"/>
    <col min="9" max="9" width="34.8515625" style="0" bestFit="1" customWidth="1"/>
    <col min="10" max="10" width="13.7109375" style="0" bestFit="1" customWidth="1"/>
    <col min="12" max="12" width="14.57421875" style="0" bestFit="1" customWidth="1"/>
  </cols>
  <sheetData>
    <row r="1" spans="1:12" ht="18.75">
      <c r="A1" s="152" t="s">
        <v>454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ht="15.75" thickBot="1"/>
    <row r="3" spans="1:12" ht="30" customHeight="1" thickBot="1">
      <c r="A3" s="83" t="s">
        <v>105</v>
      </c>
      <c r="B3" s="83" t="s">
        <v>106</v>
      </c>
      <c r="C3" s="83" t="s">
        <v>107</v>
      </c>
      <c r="D3" s="83" t="s">
        <v>108</v>
      </c>
      <c r="E3" s="83" t="s">
        <v>109</v>
      </c>
      <c r="F3" s="83" t="s">
        <v>110</v>
      </c>
      <c r="G3" s="83" t="s">
        <v>111</v>
      </c>
      <c r="H3" s="83" t="s">
        <v>112</v>
      </c>
      <c r="I3" s="83" t="s">
        <v>113</v>
      </c>
      <c r="J3" s="83" t="s">
        <v>114</v>
      </c>
      <c r="K3" s="83" t="s">
        <v>115</v>
      </c>
      <c r="L3" s="83" t="s">
        <v>116</v>
      </c>
    </row>
    <row r="4" spans="1:12" ht="30" customHeight="1">
      <c r="A4" s="75">
        <v>1</v>
      </c>
      <c r="B4" s="76">
        <v>44932</v>
      </c>
      <c r="C4" s="77" t="s">
        <v>0</v>
      </c>
      <c r="D4" s="77" t="s">
        <v>1</v>
      </c>
      <c r="E4" s="78" t="s">
        <v>2</v>
      </c>
      <c r="F4" s="79" t="s">
        <v>3</v>
      </c>
      <c r="G4" s="77" t="s">
        <v>4</v>
      </c>
      <c r="H4" s="77" t="s">
        <v>5</v>
      </c>
      <c r="I4" s="77" t="s">
        <v>5</v>
      </c>
      <c r="J4" s="80" t="s">
        <v>6</v>
      </c>
      <c r="K4" s="81" t="s">
        <v>7</v>
      </c>
      <c r="L4" s="82" t="s">
        <v>117</v>
      </c>
    </row>
    <row r="5" spans="1:12" ht="30" customHeight="1">
      <c r="A5" s="5">
        <f>A4+1</f>
        <v>2</v>
      </c>
      <c r="B5" s="6">
        <v>44928</v>
      </c>
      <c r="C5" s="3" t="s">
        <v>8</v>
      </c>
      <c r="D5" s="3" t="s">
        <v>9</v>
      </c>
      <c r="E5" s="7" t="s">
        <v>2</v>
      </c>
      <c r="F5" s="8" t="s">
        <v>3</v>
      </c>
      <c r="G5" s="3" t="s">
        <v>10</v>
      </c>
      <c r="H5" s="4" t="s">
        <v>11</v>
      </c>
      <c r="I5" s="4" t="s">
        <v>12</v>
      </c>
      <c r="J5" s="9" t="s">
        <v>13</v>
      </c>
      <c r="K5" s="2" t="s">
        <v>7</v>
      </c>
      <c r="L5" s="72" t="s">
        <v>117</v>
      </c>
    </row>
    <row r="6" spans="1:12" ht="30" customHeight="1">
      <c r="A6" s="5">
        <f aca="true" t="shared" si="0" ref="A6:A31">A5+1</f>
        <v>3</v>
      </c>
      <c r="B6" s="6">
        <v>44936</v>
      </c>
      <c r="C6" s="3" t="s">
        <v>14</v>
      </c>
      <c r="D6" s="3" t="s">
        <v>15</v>
      </c>
      <c r="E6" s="7" t="s">
        <v>2</v>
      </c>
      <c r="F6" s="8" t="s">
        <v>3</v>
      </c>
      <c r="G6" s="3" t="s">
        <v>16</v>
      </c>
      <c r="H6" s="3" t="s">
        <v>17</v>
      </c>
      <c r="I6" s="3" t="s">
        <v>17</v>
      </c>
      <c r="J6" s="9" t="s">
        <v>18</v>
      </c>
      <c r="K6" s="2" t="s">
        <v>19</v>
      </c>
      <c r="L6" s="72" t="s">
        <v>117</v>
      </c>
    </row>
    <row r="7" spans="1:12" ht="30" customHeight="1">
      <c r="A7" s="5">
        <f t="shared" si="0"/>
        <v>4</v>
      </c>
      <c r="B7" s="6">
        <v>44937</v>
      </c>
      <c r="C7" s="3" t="s">
        <v>20</v>
      </c>
      <c r="D7" s="3" t="s">
        <v>21</v>
      </c>
      <c r="E7" s="7" t="s">
        <v>2</v>
      </c>
      <c r="F7" s="8" t="s">
        <v>3</v>
      </c>
      <c r="G7" s="3" t="s">
        <v>22</v>
      </c>
      <c r="H7" s="3" t="s">
        <v>23</v>
      </c>
      <c r="I7" s="3" t="s">
        <v>24</v>
      </c>
      <c r="J7" s="9" t="s">
        <v>25</v>
      </c>
      <c r="K7" s="2" t="s">
        <v>7</v>
      </c>
      <c r="L7" s="72" t="s">
        <v>117</v>
      </c>
    </row>
    <row r="8" spans="1:12" ht="30" customHeight="1">
      <c r="A8" s="5">
        <f t="shared" si="0"/>
        <v>5</v>
      </c>
      <c r="B8" s="6">
        <v>44949</v>
      </c>
      <c r="C8" s="3" t="s">
        <v>26</v>
      </c>
      <c r="D8" s="3" t="s">
        <v>27</v>
      </c>
      <c r="E8" s="7" t="s">
        <v>2</v>
      </c>
      <c r="F8" s="8" t="s">
        <v>3</v>
      </c>
      <c r="G8" s="3" t="s">
        <v>28</v>
      </c>
      <c r="H8" s="3" t="s">
        <v>29</v>
      </c>
      <c r="I8" s="10" t="s">
        <v>30</v>
      </c>
      <c r="J8" s="9" t="s">
        <v>31</v>
      </c>
      <c r="K8" s="2" t="s">
        <v>7</v>
      </c>
      <c r="L8" s="72" t="s">
        <v>117</v>
      </c>
    </row>
    <row r="9" spans="1:12" ht="30" customHeight="1">
      <c r="A9" s="5">
        <f t="shared" si="0"/>
        <v>6</v>
      </c>
      <c r="B9" s="6">
        <v>44950</v>
      </c>
      <c r="C9" s="3" t="s">
        <v>32</v>
      </c>
      <c r="D9" s="3" t="s">
        <v>33</v>
      </c>
      <c r="E9" s="7" t="s">
        <v>2</v>
      </c>
      <c r="F9" s="8" t="s">
        <v>3</v>
      </c>
      <c r="G9" s="3" t="s">
        <v>34</v>
      </c>
      <c r="H9" s="10" t="s">
        <v>35</v>
      </c>
      <c r="I9" s="3" t="s">
        <v>36</v>
      </c>
      <c r="J9" s="11" t="s">
        <v>37</v>
      </c>
      <c r="K9" s="2" t="s">
        <v>7</v>
      </c>
      <c r="L9" s="72" t="s">
        <v>117</v>
      </c>
    </row>
    <row r="10" spans="1:12" ht="30" customHeight="1">
      <c r="A10" s="5">
        <f t="shared" si="0"/>
        <v>7</v>
      </c>
      <c r="B10" s="6">
        <v>44953</v>
      </c>
      <c r="C10" s="3" t="s">
        <v>38</v>
      </c>
      <c r="D10" s="3" t="s">
        <v>39</v>
      </c>
      <c r="E10" s="7" t="s">
        <v>2</v>
      </c>
      <c r="F10" s="8" t="s">
        <v>3</v>
      </c>
      <c r="G10" s="3" t="s">
        <v>40</v>
      </c>
      <c r="H10" s="3" t="s">
        <v>41</v>
      </c>
      <c r="I10" s="3" t="s">
        <v>41</v>
      </c>
      <c r="J10" s="9" t="s">
        <v>42</v>
      </c>
      <c r="K10" s="12" t="s">
        <v>43</v>
      </c>
      <c r="L10" s="72" t="s">
        <v>118</v>
      </c>
    </row>
    <row r="11" spans="1:12" ht="30" customHeight="1">
      <c r="A11" s="5">
        <f t="shared" si="0"/>
        <v>8</v>
      </c>
      <c r="B11" s="6">
        <v>44960</v>
      </c>
      <c r="C11" s="3" t="s">
        <v>44</v>
      </c>
      <c r="D11" s="3" t="s">
        <v>101</v>
      </c>
      <c r="E11" s="7" t="s">
        <v>2</v>
      </c>
      <c r="F11" s="8" t="s">
        <v>3</v>
      </c>
      <c r="G11" s="3" t="s">
        <v>45</v>
      </c>
      <c r="H11" s="3" t="s">
        <v>46</v>
      </c>
      <c r="I11" s="3" t="s">
        <v>46</v>
      </c>
      <c r="J11" s="9" t="s">
        <v>47</v>
      </c>
      <c r="K11" s="2" t="s">
        <v>7</v>
      </c>
      <c r="L11" s="72" t="s">
        <v>117</v>
      </c>
    </row>
    <row r="12" spans="1:12" ht="30" customHeight="1">
      <c r="A12" s="5">
        <f t="shared" si="0"/>
        <v>9</v>
      </c>
      <c r="B12" s="6">
        <v>44964</v>
      </c>
      <c r="C12" s="3" t="s">
        <v>48</v>
      </c>
      <c r="D12" s="3" t="s">
        <v>49</v>
      </c>
      <c r="E12" s="7" t="s">
        <v>2</v>
      </c>
      <c r="F12" s="8" t="s">
        <v>3</v>
      </c>
      <c r="G12" s="3" t="s">
        <v>10</v>
      </c>
      <c r="H12" s="3" t="s">
        <v>50</v>
      </c>
      <c r="I12" s="4" t="s">
        <v>51</v>
      </c>
      <c r="J12" s="9" t="s">
        <v>52</v>
      </c>
      <c r="K12" s="2" t="s">
        <v>7</v>
      </c>
      <c r="L12" s="72" t="s">
        <v>117</v>
      </c>
    </row>
    <row r="13" spans="1:12" ht="30" customHeight="1">
      <c r="A13" s="5">
        <f t="shared" si="0"/>
        <v>10</v>
      </c>
      <c r="B13" s="6">
        <v>44966</v>
      </c>
      <c r="C13" s="3" t="s">
        <v>53</v>
      </c>
      <c r="D13" s="3" t="s">
        <v>54</v>
      </c>
      <c r="E13" s="7" t="s">
        <v>2</v>
      </c>
      <c r="F13" s="8" t="s">
        <v>3</v>
      </c>
      <c r="G13" s="3" t="s">
        <v>55</v>
      </c>
      <c r="H13" s="3" t="s">
        <v>56</v>
      </c>
      <c r="I13" s="3" t="s">
        <v>57</v>
      </c>
      <c r="J13" s="9" t="s">
        <v>58</v>
      </c>
      <c r="K13" s="2" t="s">
        <v>7</v>
      </c>
      <c r="L13" s="72" t="s">
        <v>117</v>
      </c>
    </row>
    <row r="14" spans="1:12" ht="30" customHeight="1">
      <c r="A14" s="5">
        <f t="shared" si="0"/>
        <v>11</v>
      </c>
      <c r="B14" s="6">
        <v>44970</v>
      </c>
      <c r="C14" s="3" t="s">
        <v>59</v>
      </c>
      <c r="D14" s="3" t="s">
        <v>102</v>
      </c>
      <c r="E14" s="7" t="s">
        <v>2</v>
      </c>
      <c r="F14" s="8" t="s">
        <v>3</v>
      </c>
      <c r="G14" s="3" t="s">
        <v>60</v>
      </c>
      <c r="H14" s="3" t="s">
        <v>61</v>
      </c>
      <c r="I14" s="3" t="s">
        <v>61</v>
      </c>
      <c r="J14" s="9" t="s">
        <v>62</v>
      </c>
      <c r="K14" s="2" t="s">
        <v>7</v>
      </c>
      <c r="L14" s="72" t="s">
        <v>117</v>
      </c>
    </row>
    <row r="15" spans="1:12" ht="30" customHeight="1">
      <c r="A15" s="5">
        <f t="shared" si="0"/>
        <v>12</v>
      </c>
      <c r="B15" s="6">
        <v>44980</v>
      </c>
      <c r="C15" s="3" t="s">
        <v>63</v>
      </c>
      <c r="D15" s="3" t="s">
        <v>64</v>
      </c>
      <c r="E15" s="7" t="s">
        <v>2</v>
      </c>
      <c r="F15" s="8" t="s">
        <v>3</v>
      </c>
      <c r="G15" s="3" t="s">
        <v>45</v>
      </c>
      <c r="H15" s="10" t="s">
        <v>65</v>
      </c>
      <c r="I15" s="10" t="s">
        <v>65</v>
      </c>
      <c r="J15" s="9" t="s">
        <v>66</v>
      </c>
      <c r="K15" s="2" t="s">
        <v>7</v>
      </c>
      <c r="L15" s="72" t="s">
        <v>117</v>
      </c>
    </row>
    <row r="16" spans="1:12" ht="30" customHeight="1">
      <c r="A16" s="5">
        <f t="shared" si="0"/>
        <v>13</v>
      </c>
      <c r="B16" s="6">
        <v>44985</v>
      </c>
      <c r="C16" s="3" t="s">
        <v>67</v>
      </c>
      <c r="D16" s="3" t="s">
        <v>68</v>
      </c>
      <c r="E16" s="7" t="s">
        <v>2</v>
      </c>
      <c r="F16" s="8" t="s">
        <v>3</v>
      </c>
      <c r="G16" s="3" t="s">
        <v>69</v>
      </c>
      <c r="H16" s="3" t="s">
        <v>70</v>
      </c>
      <c r="I16" s="3" t="s">
        <v>70</v>
      </c>
      <c r="J16" s="11" t="s">
        <v>71</v>
      </c>
      <c r="K16" s="2" t="s">
        <v>7</v>
      </c>
      <c r="L16" s="72" t="s">
        <v>117</v>
      </c>
    </row>
    <row r="17" spans="1:12" ht="30" customHeight="1">
      <c r="A17" s="5">
        <f t="shared" si="0"/>
        <v>14</v>
      </c>
      <c r="B17" s="6">
        <v>44991</v>
      </c>
      <c r="C17" s="3" t="s">
        <v>72</v>
      </c>
      <c r="D17" s="3" t="s">
        <v>73</v>
      </c>
      <c r="E17" s="7" t="s">
        <v>2</v>
      </c>
      <c r="F17" s="8" t="s">
        <v>3</v>
      </c>
      <c r="G17" s="3" t="s">
        <v>74</v>
      </c>
      <c r="H17" s="3" t="s">
        <v>75</v>
      </c>
      <c r="I17" s="3" t="s">
        <v>75</v>
      </c>
      <c r="J17" s="11" t="s">
        <v>76</v>
      </c>
      <c r="K17" s="2" t="s">
        <v>7</v>
      </c>
      <c r="L17" s="72" t="s">
        <v>117</v>
      </c>
    </row>
    <row r="18" spans="1:12" ht="30" customHeight="1">
      <c r="A18" s="5">
        <f t="shared" si="0"/>
        <v>15</v>
      </c>
      <c r="B18" s="6">
        <v>44992</v>
      </c>
      <c r="C18" s="3" t="s">
        <v>77</v>
      </c>
      <c r="D18" s="3" t="s">
        <v>78</v>
      </c>
      <c r="E18" s="7" t="s">
        <v>2</v>
      </c>
      <c r="F18" s="8" t="s">
        <v>3</v>
      </c>
      <c r="G18" s="3" t="s">
        <v>79</v>
      </c>
      <c r="H18" s="3" t="s">
        <v>80</v>
      </c>
      <c r="I18" s="4" t="s">
        <v>81</v>
      </c>
      <c r="J18" s="9" t="s">
        <v>82</v>
      </c>
      <c r="K18" s="2" t="s">
        <v>7</v>
      </c>
      <c r="L18" s="72" t="s">
        <v>117</v>
      </c>
    </row>
    <row r="19" spans="1:12" ht="30" customHeight="1">
      <c r="A19" s="5">
        <f t="shared" si="0"/>
        <v>16</v>
      </c>
      <c r="B19" s="6">
        <v>44995</v>
      </c>
      <c r="C19" s="3" t="s">
        <v>83</v>
      </c>
      <c r="D19" s="3" t="s">
        <v>103</v>
      </c>
      <c r="E19" s="7" t="s">
        <v>2</v>
      </c>
      <c r="F19" s="8" t="s">
        <v>3</v>
      </c>
      <c r="G19" s="3" t="s">
        <v>84</v>
      </c>
      <c r="H19" s="4" t="s">
        <v>85</v>
      </c>
      <c r="I19" s="4" t="s">
        <v>85</v>
      </c>
      <c r="J19" s="9" t="s">
        <v>82</v>
      </c>
      <c r="K19" s="2" t="s">
        <v>7</v>
      </c>
      <c r="L19" s="72" t="s">
        <v>117</v>
      </c>
    </row>
    <row r="20" spans="1:12" ht="30" customHeight="1">
      <c r="A20" s="5">
        <f t="shared" si="0"/>
        <v>17</v>
      </c>
      <c r="B20" s="6">
        <v>44998</v>
      </c>
      <c r="C20" s="3" t="s">
        <v>86</v>
      </c>
      <c r="D20" s="3" t="s">
        <v>104</v>
      </c>
      <c r="E20" s="7" t="s">
        <v>2</v>
      </c>
      <c r="F20" s="8" t="s">
        <v>3</v>
      </c>
      <c r="G20" s="3" t="s">
        <v>87</v>
      </c>
      <c r="H20" s="3" t="s">
        <v>88</v>
      </c>
      <c r="I20" s="3" t="s">
        <v>89</v>
      </c>
      <c r="J20" s="9" t="s">
        <v>90</v>
      </c>
      <c r="K20" s="2" t="s">
        <v>7</v>
      </c>
      <c r="L20" s="72" t="s">
        <v>117</v>
      </c>
    </row>
    <row r="21" spans="1:12" ht="30" customHeight="1">
      <c r="A21" s="5">
        <f t="shared" si="0"/>
        <v>18</v>
      </c>
      <c r="B21" s="6">
        <v>44998</v>
      </c>
      <c r="C21" s="3" t="s">
        <v>91</v>
      </c>
      <c r="D21" s="3" t="s">
        <v>92</v>
      </c>
      <c r="E21" s="7" t="s">
        <v>2</v>
      </c>
      <c r="F21" s="8" t="s">
        <v>3</v>
      </c>
      <c r="G21" s="3" t="s">
        <v>93</v>
      </c>
      <c r="H21" s="3" t="s">
        <v>94</v>
      </c>
      <c r="I21" s="3" t="s">
        <v>95</v>
      </c>
      <c r="J21" s="9" t="s">
        <v>90</v>
      </c>
      <c r="K21" s="2" t="s">
        <v>7</v>
      </c>
      <c r="L21" s="72" t="s">
        <v>117</v>
      </c>
    </row>
    <row r="22" spans="1:12" ht="30" customHeight="1">
      <c r="A22" s="5">
        <f t="shared" si="0"/>
        <v>19</v>
      </c>
      <c r="B22" s="13">
        <v>44998</v>
      </c>
      <c r="C22" s="14" t="s">
        <v>96</v>
      </c>
      <c r="D22" s="14" t="s">
        <v>97</v>
      </c>
      <c r="E22" s="15" t="s">
        <v>2</v>
      </c>
      <c r="F22" s="16" t="s">
        <v>3</v>
      </c>
      <c r="G22" s="14" t="s">
        <v>98</v>
      </c>
      <c r="H22" s="14" t="s">
        <v>99</v>
      </c>
      <c r="I22" s="14" t="s">
        <v>100</v>
      </c>
      <c r="J22" s="17" t="s">
        <v>90</v>
      </c>
      <c r="K22" s="18" t="s">
        <v>7</v>
      </c>
      <c r="L22" s="73" t="s">
        <v>117</v>
      </c>
    </row>
    <row r="23" spans="1:12" ht="30" customHeight="1">
      <c r="A23" s="5">
        <f t="shared" si="0"/>
        <v>20</v>
      </c>
      <c r="B23" s="20">
        <v>44930</v>
      </c>
      <c r="C23" s="19" t="s">
        <v>119</v>
      </c>
      <c r="D23" s="21" t="s">
        <v>120</v>
      </c>
      <c r="E23" s="22" t="s">
        <v>121</v>
      </c>
      <c r="F23" s="23" t="s">
        <v>122</v>
      </c>
      <c r="G23" s="21" t="s">
        <v>123</v>
      </c>
      <c r="H23" s="21" t="s">
        <v>123</v>
      </c>
      <c r="I23" s="21" t="s">
        <v>124</v>
      </c>
      <c r="J23" s="24" t="s">
        <v>58</v>
      </c>
      <c r="K23" s="25" t="s">
        <v>125</v>
      </c>
      <c r="L23" s="25" t="s">
        <v>117</v>
      </c>
    </row>
    <row r="24" spans="1:12" ht="30" customHeight="1">
      <c r="A24" s="5">
        <f t="shared" si="0"/>
        <v>21</v>
      </c>
      <c r="B24" s="20">
        <v>44957</v>
      </c>
      <c r="C24" s="19" t="s">
        <v>126</v>
      </c>
      <c r="D24" s="21" t="s">
        <v>127</v>
      </c>
      <c r="E24" s="22" t="s">
        <v>121</v>
      </c>
      <c r="F24" s="23" t="s">
        <v>122</v>
      </c>
      <c r="G24" s="21" t="s">
        <v>128</v>
      </c>
      <c r="H24" s="21" t="s">
        <v>129</v>
      </c>
      <c r="I24" s="21" t="s">
        <v>129</v>
      </c>
      <c r="J24" s="24" t="s">
        <v>47</v>
      </c>
      <c r="K24" s="26" t="s">
        <v>130</v>
      </c>
      <c r="L24" s="25" t="s">
        <v>131</v>
      </c>
    </row>
    <row r="25" spans="1:12" ht="30" customHeight="1">
      <c r="A25" s="5">
        <f t="shared" si="0"/>
        <v>22</v>
      </c>
      <c r="B25" s="20">
        <v>44929</v>
      </c>
      <c r="C25" s="19" t="s">
        <v>132</v>
      </c>
      <c r="D25" s="21" t="s">
        <v>133</v>
      </c>
      <c r="E25" s="22" t="s">
        <v>121</v>
      </c>
      <c r="F25" s="23" t="s">
        <v>122</v>
      </c>
      <c r="G25" s="21" t="s">
        <v>134</v>
      </c>
      <c r="H25" s="21" t="s">
        <v>135</v>
      </c>
      <c r="I25" s="21" t="s">
        <v>136</v>
      </c>
      <c r="J25" s="24" t="s">
        <v>42</v>
      </c>
      <c r="K25" s="25" t="s">
        <v>7</v>
      </c>
      <c r="L25" s="25" t="s">
        <v>117</v>
      </c>
    </row>
    <row r="26" spans="1:12" ht="30" customHeight="1">
      <c r="A26" s="5">
        <f t="shared" si="0"/>
        <v>23</v>
      </c>
      <c r="B26" s="20">
        <v>44937</v>
      </c>
      <c r="C26" s="19" t="s">
        <v>137</v>
      </c>
      <c r="D26" s="21" t="s">
        <v>138</v>
      </c>
      <c r="E26" s="22" t="s">
        <v>121</v>
      </c>
      <c r="F26" s="23" t="s">
        <v>122</v>
      </c>
      <c r="G26" s="21" t="s">
        <v>139</v>
      </c>
      <c r="H26" s="21" t="s">
        <v>140</v>
      </c>
      <c r="I26" s="21" t="s">
        <v>141</v>
      </c>
      <c r="J26" s="24" t="s">
        <v>142</v>
      </c>
      <c r="K26" s="25" t="s">
        <v>7</v>
      </c>
      <c r="L26" s="25" t="s">
        <v>117</v>
      </c>
    </row>
    <row r="27" spans="1:12" ht="30" customHeight="1">
      <c r="A27" s="5">
        <f t="shared" si="0"/>
        <v>24</v>
      </c>
      <c r="B27" s="20">
        <v>44959</v>
      </c>
      <c r="C27" s="19" t="s">
        <v>143</v>
      </c>
      <c r="D27" s="21" t="s">
        <v>167</v>
      </c>
      <c r="E27" s="22" t="s">
        <v>121</v>
      </c>
      <c r="F27" s="23" t="s">
        <v>122</v>
      </c>
      <c r="G27" s="21" t="s">
        <v>144</v>
      </c>
      <c r="H27" s="21" t="s">
        <v>145</v>
      </c>
      <c r="I27" s="21" t="s">
        <v>145</v>
      </c>
      <c r="J27" s="24" t="s">
        <v>146</v>
      </c>
      <c r="K27" s="25" t="s">
        <v>7</v>
      </c>
      <c r="L27" s="25" t="s">
        <v>117</v>
      </c>
    </row>
    <row r="28" spans="1:12" ht="30" customHeight="1">
      <c r="A28" s="5">
        <f t="shared" si="0"/>
        <v>25</v>
      </c>
      <c r="B28" s="20">
        <v>44960</v>
      </c>
      <c r="C28" s="19" t="s">
        <v>147</v>
      </c>
      <c r="D28" s="21" t="s">
        <v>148</v>
      </c>
      <c r="E28" s="22" t="s">
        <v>121</v>
      </c>
      <c r="F28" s="23" t="s">
        <v>122</v>
      </c>
      <c r="G28" s="21" t="s">
        <v>149</v>
      </c>
      <c r="H28" s="21" t="s">
        <v>150</v>
      </c>
      <c r="I28" s="21" t="s">
        <v>150</v>
      </c>
      <c r="J28" s="27" t="s">
        <v>151</v>
      </c>
      <c r="K28" s="25" t="s">
        <v>7</v>
      </c>
      <c r="L28" s="25" t="s">
        <v>117</v>
      </c>
    </row>
    <row r="29" spans="1:12" ht="30" customHeight="1">
      <c r="A29" s="5">
        <f t="shared" si="0"/>
        <v>26</v>
      </c>
      <c r="B29" s="20">
        <v>44991</v>
      </c>
      <c r="C29" s="19" t="s">
        <v>152</v>
      </c>
      <c r="D29" s="21" t="s">
        <v>153</v>
      </c>
      <c r="E29" s="22" t="s">
        <v>121</v>
      </c>
      <c r="F29" s="23" t="s">
        <v>122</v>
      </c>
      <c r="G29" s="21" t="s">
        <v>154</v>
      </c>
      <c r="H29" s="21" t="s">
        <v>155</v>
      </c>
      <c r="I29" s="21" t="s">
        <v>155</v>
      </c>
      <c r="J29" s="24" t="s">
        <v>156</v>
      </c>
      <c r="K29" s="26" t="s">
        <v>43</v>
      </c>
      <c r="L29" s="25" t="s">
        <v>118</v>
      </c>
    </row>
    <row r="30" spans="1:12" ht="30" customHeight="1">
      <c r="A30" s="5">
        <f t="shared" si="0"/>
        <v>27</v>
      </c>
      <c r="B30" s="20">
        <v>44972</v>
      </c>
      <c r="C30" s="19" t="s">
        <v>157</v>
      </c>
      <c r="D30" s="21" t="s">
        <v>168</v>
      </c>
      <c r="E30" s="22" t="s">
        <v>121</v>
      </c>
      <c r="F30" s="23" t="s">
        <v>122</v>
      </c>
      <c r="G30" s="21" t="s">
        <v>158</v>
      </c>
      <c r="H30" s="21" t="s">
        <v>159</v>
      </c>
      <c r="I30" s="21" t="s">
        <v>160</v>
      </c>
      <c r="J30" s="24" t="s">
        <v>161</v>
      </c>
      <c r="K30" s="25" t="s">
        <v>7</v>
      </c>
      <c r="L30" s="25" t="s">
        <v>117</v>
      </c>
    </row>
    <row r="31" spans="1:12" ht="30" customHeight="1">
      <c r="A31" s="5">
        <f t="shared" si="0"/>
        <v>28</v>
      </c>
      <c r="B31" s="20">
        <v>44985</v>
      </c>
      <c r="C31" s="19" t="s">
        <v>162</v>
      </c>
      <c r="D31" s="21" t="s">
        <v>163</v>
      </c>
      <c r="E31" s="22" t="s">
        <v>121</v>
      </c>
      <c r="F31" s="23" t="s">
        <v>122</v>
      </c>
      <c r="G31" s="21" t="s">
        <v>164</v>
      </c>
      <c r="H31" s="21" t="s">
        <v>165</v>
      </c>
      <c r="I31" s="21" t="s">
        <v>165</v>
      </c>
      <c r="J31" s="24" t="s">
        <v>166</v>
      </c>
      <c r="K31" s="25" t="s">
        <v>7</v>
      </c>
      <c r="L31" s="25" t="s">
        <v>117</v>
      </c>
    </row>
    <row r="33" ht="15.75" thickBot="1"/>
    <row r="34" spans="3:5" ht="15.75" thickBot="1">
      <c r="C34" s="37" t="s">
        <v>116</v>
      </c>
      <c r="D34" s="38" t="s">
        <v>278</v>
      </c>
      <c r="E34" s="38" t="s">
        <v>279</v>
      </c>
    </row>
    <row r="35" spans="3:5" ht="15">
      <c r="C35" s="49" t="s">
        <v>117</v>
      </c>
      <c r="D35" s="50">
        <v>25</v>
      </c>
      <c r="E35" s="51">
        <f>(D35/D41)</f>
        <v>0.8928571428571429</v>
      </c>
    </row>
    <row r="36" spans="3:5" ht="15">
      <c r="C36" s="69" t="s">
        <v>118</v>
      </c>
      <c r="D36" s="70">
        <v>2</v>
      </c>
      <c r="E36" s="71">
        <f>(D36/D41)</f>
        <v>0.07142857142857142</v>
      </c>
    </row>
    <row r="37" spans="3:5" ht="15">
      <c r="C37" s="43" t="s">
        <v>280</v>
      </c>
      <c r="D37" s="44">
        <v>0</v>
      </c>
      <c r="E37" s="45">
        <v>0</v>
      </c>
    </row>
    <row r="38" spans="3:5" ht="15">
      <c r="C38" s="69" t="s">
        <v>131</v>
      </c>
      <c r="D38" s="70">
        <v>1</v>
      </c>
      <c r="E38" s="71">
        <f>(D38/D41)</f>
        <v>0.03571428571428571</v>
      </c>
    </row>
    <row r="39" spans="3:5" ht="15.75" thickBot="1">
      <c r="C39" s="55" t="s">
        <v>281</v>
      </c>
      <c r="D39" s="56">
        <v>0</v>
      </c>
      <c r="E39" s="57">
        <v>0</v>
      </c>
    </row>
    <row r="40" spans="3:5" ht="15.75" thickBot="1">
      <c r="C40" s="41"/>
      <c r="D40" s="41"/>
      <c r="E40" s="41"/>
    </row>
    <row r="41" spans="3:5" ht="15.75" thickBot="1">
      <c r="C41" s="39" t="s">
        <v>282</v>
      </c>
      <c r="D41" s="42">
        <f>SUM(D35:D40)</f>
        <v>28</v>
      </c>
      <c r="E41" s="40">
        <f>SUM(E35:E40)</f>
        <v>1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42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D9" sqref="D9"/>
    </sheetView>
  </sheetViews>
  <sheetFormatPr defaultColWidth="11.421875" defaultRowHeight="15"/>
  <cols>
    <col min="1" max="1" width="3.00390625" style="1" bestFit="1" customWidth="1"/>
    <col min="2" max="2" width="8.421875" style="1" bestFit="1" customWidth="1"/>
    <col min="3" max="3" width="16.140625" style="1" bestFit="1" customWidth="1"/>
    <col min="4" max="4" width="35.7109375" style="1" bestFit="1" customWidth="1"/>
    <col min="5" max="5" width="34.140625" style="1" bestFit="1" customWidth="1"/>
    <col min="6" max="6" width="26.00390625" style="1" bestFit="1" customWidth="1"/>
    <col min="7" max="7" width="23.28125" style="1" bestFit="1" customWidth="1"/>
    <col min="8" max="8" width="18.7109375" style="1" customWidth="1"/>
    <col min="9" max="9" width="11.57421875" style="1" bestFit="1" customWidth="1"/>
    <col min="10" max="10" width="12.28125" style="1" bestFit="1" customWidth="1"/>
    <col min="11" max="16384" width="11.421875" style="1" customWidth="1"/>
  </cols>
  <sheetData>
    <row r="1" spans="2:13" ht="18.75">
      <c r="B1" s="152" t="s">
        <v>455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2:13" ht="19.5" thickBo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0" ht="30" customHeight="1" thickBot="1">
      <c r="A3" s="91" t="s">
        <v>105</v>
      </c>
      <c r="B3" s="91" t="s">
        <v>106</v>
      </c>
      <c r="C3" s="91" t="s">
        <v>107</v>
      </c>
      <c r="D3" s="91" t="s">
        <v>108</v>
      </c>
      <c r="E3" s="91" t="s">
        <v>109</v>
      </c>
      <c r="F3" s="91" t="s">
        <v>111</v>
      </c>
      <c r="G3" s="91" t="s">
        <v>112</v>
      </c>
      <c r="H3" s="91" t="s">
        <v>114</v>
      </c>
      <c r="I3" s="91" t="s">
        <v>115</v>
      </c>
      <c r="J3" s="91" t="s">
        <v>116</v>
      </c>
    </row>
    <row r="4" spans="1:10" ht="30" customHeight="1">
      <c r="A4" s="84">
        <v>1</v>
      </c>
      <c r="B4" s="85">
        <v>44930</v>
      </c>
      <c r="C4" s="86" t="s">
        <v>169</v>
      </c>
      <c r="D4" s="87" t="s">
        <v>170</v>
      </c>
      <c r="E4" s="88" t="s">
        <v>173</v>
      </c>
      <c r="F4" s="87" t="s">
        <v>171</v>
      </c>
      <c r="G4" s="87" t="s">
        <v>171</v>
      </c>
      <c r="H4" s="89" t="s">
        <v>172</v>
      </c>
      <c r="I4" s="87" t="s">
        <v>19</v>
      </c>
      <c r="J4" s="90" t="s">
        <v>117</v>
      </c>
    </row>
    <row r="5" spans="1:10" ht="30" customHeight="1">
      <c r="A5" s="28">
        <f>A4+1</f>
        <v>2</v>
      </c>
      <c r="B5" s="29">
        <v>44935</v>
      </c>
      <c r="C5" s="30" t="s">
        <v>174</v>
      </c>
      <c r="D5" s="21" t="s">
        <v>175</v>
      </c>
      <c r="E5" s="34" t="s">
        <v>178</v>
      </c>
      <c r="F5" s="21" t="s">
        <v>176</v>
      </c>
      <c r="G5" s="32" t="s">
        <v>177</v>
      </c>
      <c r="H5" s="33" t="s">
        <v>90</v>
      </c>
      <c r="I5" s="21" t="s">
        <v>7</v>
      </c>
      <c r="J5" s="74" t="s">
        <v>117</v>
      </c>
    </row>
    <row r="6" spans="1:10" ht="30" customHeight="1">
      <c r="A6" s="28">
        <f aca="true" t="shared" si="0" ref="A6:A32">A5+1</f>
        <v>3</v>
      </c>
      <c r="B6" s="29">
        <v>44936</v>
      </c>
      <c r="C6" s="30" t="s">
        <v>179</v>
      </c>
      <c r="D6" s="21" t="s">
        <v>180</v>
      </c>
      <c r="E6" s="31" t="s">
        <v>173</v>
      </c>
      <c r="F6" s="21" t="s">
        <v>181</v>
      </c>
      <c r="G6" s="21" t="s">
        <v>181</v>
      </c>
      <c r="H6" s="23" t="s">
        <v>172</v>
      </c>
      <c r="I6" s="36" t="s">
        <v>182</v>
      </c>
      <c r="J6" s="74" t="s">
        <v>131</v>
      </c>
    </row>
    <row r="7" spans="1:10" ht="30" customHeight="1">
      <c r="A7" s="28">
        <f t="shared" si="0"/>
        <v>4</v>
      </c>
      <c r="B7" s="29">
        <v>44936</v>
      </c>
      <c r="C7" s="30" t="s">
        <v>183</v>
      </c>
      <c r="D7" s="21" t="s">
        <v>184</v>
      </c>
      <c r="E7" s="35" t="s">
        <v>187</v>
      </c>
      <c r="F7" s="21" t="s">
        <v>185</v>
      </c>
      <c r="G7" s="21" t="s">
        <v>186</v>
      </c>
      <c r="H7" s="33" t="s">
        <v>90</v>
      </c>
      <c r="I7" s="21" t="s">
        <v>19</v>
      </c>
      <c r="J7" s="74" t="s">
        <v>117</v>
      </c>
    </row>
    <row r="8" spans="1:10" ht="30" customHeight="1">
      <c r="A8" s="28">
        <f t="shared" si="0"/>
        <v>5</v>
      </c>
      <c r="B8" s="29">
        <v>44939</v>
      </c>
      <c r="C8" s="30" t="s">
        <v>188</v>
      </c>
      <c r="D8" s="21" t="s">
        <v>189</v>
      </c>
      <c r="E8" s="31" t="s">
        <v>173</v>
      </c>
      <c r="F8" s="21" t="s">
        <v>190</v>
      </c>
      <c r="G8" s="21" t="s">
        <v>191</v>
      </c>
      <c r="H8" s="23" t="s">
        <v>172</v>
      </c>
      <c r="I8" s="36" t="s">
        <v>192</v>
      </c>
      <c r="J8" s="74" t="s">
        <v>117</v>
      </c>
    </row>
    <row r="9" spans="1:10" ht="30" customHeight="1">
      <c r="A9" s="28">
        <f t="shared" si="0"/>
        <v>6</v>
      </c>
      <c r="B9" s="29">
        <v>44943</v>
      </c>
      <c r="C9" s="30" t="s">
        <v>193</v>
      </c>
      <c r="D9" s="21" t="s">
        <v>194</v>
      </c>
      <c r="E9" s="31" t="s">
        <v>173</v>
      </c>
      <c r="F9" s="21" t="s">
        <v>195</v>
      </c>
      <c r="G9" s="21" t="s">
        <v>196</v>
      </c>
      <c r="H9" s="33" t="s">
        <v>90</v>
      </c>
      <c r="I9" s="21" t="s">
        <v>125</v>
      </c>
      <c r="J9" s="74" t="s">
        <v>117</v>
      </c>
    </row>
    <row r="10" spans="1:10" ht="30" customHeight="1">
      <c r="A10" s="28">
        <f t="shared" si="0"/>
        <v>7</v>
      </c>
      <c r="B10" s="29">
        <v>44943</v>
      </c>
      <c r="C10" s="30" t="s">
        <v>197</v>
      </c>
      <c r="D10" s="32" t="s">
        <v>198</v>
      </c>
      <c r="E10" s="35" t="s">
        <v>187</v>
      </c>
      <c r="F10" s="21" t="s">
        <v>199</v>
      </c>
      <c r="G10" s="21" t="s">
        <v>199</v>
      </c>
      <c r="H10" s="33" t="s">
        <v>90</v>
      </c>
      <c r="I10" s="21" t="s">
        <v>7</v>
      </c>
      <c r="J10" s="74" t="s">
        <v>117</v>
      </c>
    </row>
    <row r="11" spans="1:10" ht="30" customHeight="1">
      <c r="A11" s="28">
        <f t="shared" si="0"/>
        <v>8</v>
      </c>
      <c r="B11" s="29">
        <v>44946</v>
      </c>
      <c r="C11" s="30" t="s">
        <v>200</v>
      </c>
      <c r="D11" s="21" t="s">
        <v>201</v>
      </c>
      <c r="E11" s="35" t="s">
        <v>187</v>
      </c>
      <c r="F11" s="21" t="s">
        <v>202</v>
      </c>
      <c r="G11" s="21" t="s">
        <v>203</v>
      </c>
      <c r="H11" s="33" t="s">
        <v>90</v>
      </c>
      <c r="I11" s="21" t="s">
        <v>7</v>
      </c>
      <c r="J11" s="74" t="s">
        <v>117</v>
      </c>
    </row>
    <row r="12" spans="1:10" ht="30" customHeight="1">
      <c r="A12" s="28">
        <f t="shared" si="0"/>
        <v>9</v>
      </c>
      <c r="B12" s="29">
        <v>44948</v>
      </c>
      <c r="C12" s="30" t="s">
        <v>204</v>
      </c>
      <c r="D12" s="21" t="s">
        <v>205</v>
      </c>
      <c r="E12" s="34" t="s">
        <v>178</v>
      </c>
      <c r="F12" s="21" t="s">
        <v>206</v>
      </c>
      <c r="G12" s="21" t="s">
        <v>207</v>
      </c>
      <c r="H12" s="23" t="s">
        <v>172</v>
      </c>
      <c r="I12" s="36" t="s">
        <v>43</v>
      </c>
      <c r="J12" s="74" t="s">
        <v>118</v>
      </c>
    </row>
    <row r="13" spans="1:10" ht="30" customHeight="1">
      <c r="A13" s="28">
        <f t="shared" si="0"/>
        <v>10</v>
      </c>
      <c r="B13" s="29">
        <v>44951</v>
      </c>
      <c r="C13" s="30" t="s">
        <v>208</v>
      </c>
      <c r="D13" s="21" t="s">
        <v>209</v>
      </c>
      <c r="E13" s="31" t="s">
        <v>173</v>
      </c>
      <c r="F13" s="21" t="s">
        <v>210</v>
      </c>
      <c r="G13" s="21" t="s">
        <v>211</v>
      </c>
      <c r="H13" s="33" t="s">
        <v>90</v>
      </c>
      <c r="I13" s="21" t="s">
        <v>19</v>
      </c>
      <c r="J13" s="74" t="s">
        <v>117</v>
      </c>
    </row>
    <row r="14" spans="1:10" ht="30" customHeight="1">
      <c r="A14" s="28">
        <f t="shared" si="0"/>
        <v>11</v>
      </c>
      <c r="B14" s="29">
        <v>44951</v>
      </c>
      <c r="C14" s="30" t="s">
        <v>212</v>
      </c>
      <c r="D14" s="21" t="s">
        <v>213</v>
      </c>
      <c r="E14" s="34" t="s">
        <v>178</v>
      </c>
      <c r="F14" s="21" t="s">
        <v>214</v>
      </c>
      <c r="G14" s="21" t="s">
        <v>215</v>
      </c>
      <c r="H14" s="23" t="s">
        <v>172</v>
      </c>
      <c r="I14" s="21" t="s">
        <v>7</v>
      </c>
      <c r="J14" s="74" t="s">
        <v>117</v>
      </c>
    </row>
    <row r="15" spans="1:10" ht="30" customHeight="1">
      <c r="A15" s="28">
        <f t="shared" si="0"/>
        <v>12</v>
      </c>
      <c r="B15" s="29">
        <v>44956</v>
      </c>
      <c r="C15" s="30" t="s">
        <v>216</v>
      </c>
      <c r="D15" s="21" t="s">
        <v>217</v>
      </c>
      <c r="E15" s="34" t="s">
        <v>178</v>
      </c>
      <c r="F15" s="21" t="s">
        <v>218</v>
      </c>
      <c r="G15" s="21" t="s">
        <v>218</v>
      </c>
      <c r="H15" s="23" t="s">
        <v>172</v>
      </c>
      <c r="I15" s="21" t="s">
        <v>7</v>
      </c>
      <c r="J15" s="74" t="s">
        <v>117</v>
      </c>
    </row>
    <row r="16" spans="1:10" ht="30" customHeight="1">
      <c r="A16" s="28">
        <f t="shared" si="0"/>
        <v>13</v>
      </c>
      <c r="B16" s="29">
        <v>44957</v>
      </c>
      <c r="C16" s="30" t="s">
        <v>219</v>
      </c>
      <c r="D16" s="21" t="s">
        <v>220</v>
      </c>
      <c r="E16" s="31" t="s">
        <v>173</v>
      </c>
      <c r="F16" s="21" t="s">
        <v>221</v>
      </c>
      <c r="G16" s="21" t="s">
        <v>221</v>
      </c>
      <c r="H16" s="33" t="s">
        <v>90</v>
      </c>
      <c r="I16" s="21" t="s">
        <v>19</v>
      </c>
      <c r="J16" s="74" t="s">
        <v>117</v>
      </c>
    </row>
    <row r="17" spans="1:10" ht="30" customHeight="1">
      <c r="A17" s="28">
        <f t="shared" si="0"/>
        <v>14</v>
      </c>
      <c r="B17" s="29">
        <v>44960</v>
      </c>
      <c r="C17" s="30" t="s">
        <v>222</v>
      </c>
      <c r="D17" s="21" t="s">
        <v>223</v>
      </c>
      <c r="E17" s="31" t="s">
        <v>173</v>
      </c>
      <c r="F17" s="21" t="s">
        <v>224</v>
      </c>
      <c r="G17" s="21" t="s">
        <v>224</v>
      </c>
      <c r="H17" s="33" t="s">
        <v>90</v>
      </c>
      <c r="I17" s="36" t="s">
        <v>225</v>
      </c>
      <c r="J17" s="74" t="s">
        <v>131</v>
      </c>
    </row>
    <row r="18" spans="1:10" ht="30" customHeight="1">
      <c r="A18" s="28">
        <f t="shared" si="0"/>
        <v>15</v>
      </c>
      <c r="B18" s="29">
        <v>44963</v>
      </c>
      <c r="C18" s="30" t="s">
        <v>226</v>
      </c>
      <c r="D18" s="21" t="s">
        <v>227</v>
      </c>
      <c r="E18" s="35" t="s">
        <v>187</v>
      </c>
      <c r="F18" s="21" t="s">
        <v>228</v>
      </c>
      <c r="G18" s="21" t="s">
        <v>228</v>
      </c>
      <c r="H18" s="23" t="s">
        <v>172</v>
      </c>
      <c r="I18" s="36" t="s">
        <v>125</v>
      </c>
      <c r="J18" s="74" t="s">
        <v>117</v>
      </c>
    </row>
    <row r="19" spans="1:10" ht="30" customHeight="1">
      <c r="A19" s="28">
        <f t="shared" si="0"/>
        <v>16</v>
      </c>
      <c r="B19" s="29">
        <v>44964</v>
      </c>
      <c r="C19" s="30" t="s">
        <v>229</v>
      </c>
      <c r="D19" s="21" t="s">
        <v>230</v>
      </c>
      <c r="E19" s="31" t="s">
        <v>173</v>
      </c>
      <c r="F19" s="21" t="s">
        <v>231</v>
      </c>
      <c r="G19" s="21" t="s">
        <v>231</v>
      </c>
      <c r="H19" s="33" t="s">
        <v>90</v>
      </c>
      <c r="I19" s="36" t="s">
        <v>232</v>
      </c>
      <c r="J19" s="74" t="s">
        <v>118</v>
      </c>
    </row>
    <row r="20" spans="1:10" ht="30" customHeight="1">
      <c r="A20" s="28">
        <f t="shared" si="0"/>
        <v>17</v>
      </c>
      <c r="B20" s="29">
        <v>44964</v>
      </c>
      <c r="C20" s="30" t="s">
        <v>233</v>
      </c>
      <c r="D20" s="21" t="s">
        <v>234</v>
      </c>
      <c r="E20" s="35" t="s">
        <v>187</v>
      </c>
      <c r="F20" s="21" t="s">
        <v>235</v>
      </c>
      <c r="G20" s="21" t="s">
        <v>236</v>
      </c>
      <c r="H20" s="23" t="s">
        <v>172</v>
      </c>
      <c r="I20" s="21" t="s">
        <v>19</v>
      </c>
      <c r="J20" s="74" t="s">
        <v>117</v>
      </c>
    </row>
    <row r="21" spans="1:10" ht="30" customHeight="1">
      <c r="A21" s="28">
        <f t="shared" si="0"/>
        <v>18</v>
      </c>
      <c r="B21" s="29">
        <v>44965</v>
      </c>
      <c r="C21" s="30" t="s">
        <v>237</v>
      </c>
      <c r="D21" s="21" t="s">
        <v>238</v>
      </c>
      <c r="E21" s="35" t="s">
        <v>187</v>
      </c>
      <c r="F21" s="21" t="s">
        <v>239</v>
      </c>
      <c r="G21" s="21" t="s">
        <v>240</v>
      </c>
      <c r="H21" s="23" t="s">
        <v>172</v>
      </c>
      <c r="I21" s="21" t="s">
        <v>7</v>
      </c>
      <c r="J21" s="74" t="s">
        <v>117</v>
      </c>
    </row>
    <row r="22" spans="1:10" ht="30" customHeight="1">
      <c r="A22" s="28">
        <f t="shared" si="0"/>
        <v>19</v>
      </c>
      <c r="B22" s="29">
        <v>44966</v>
      </c>
      <c r="C22" s="30" t="s">
        <v>241</v>
      </c>
      <c r="D22" s="21" t="s">
        <v>242</v>
      </c>
      <c r="E22" s="31" t="s">
        <v>173</v>
      </c>
      <c r="F22" s="21" t="s">
        <v>243</v>
      </c>
      <c r="G22" s="21" t="s">
        <v>243</v>
      </c>
      <c r="H22" s="33" t="s">
        <v>90</v>
      </c>
      <c r="I22" s="21" t="s">
        <v>7</v>
      </c>
      <c r="J22" s="74" t="s">
        <v>117</v>
      </c>
    </row>
    <row r="23" spans="1:10" ht="30" customHeight="1">
      <c r="A23" s="28">
        <f t="shared" si="0"/>
        <v>20</v>
      </c>
      <c r="B23" s="29">
        <v>44967</v>
      </c>
      <c r="C23" s="30" t="s">
        <v>244</v>
      </c>
      <c r="D23" s="21" t="s">
        <v>245</v>
      </c>
      <c r="E23" s="31" t="s">
        <v>173</v>
      </c>
      <c r="F23" s="21" t="s">
        <v>69</v>
      </c>
      <c r="G23" s="21" t="s">
        <v>246</v>
      </c>
      <c r="H23" s="23" t="s">
        <v>172</v>
      </c>
      <c r="I23" s="21" t="s">
        <v>7</v>
      </c>
      <c r="J23" s="74" t="s">
        <v>411</v>
      </c>
    </row>
    <row r="24" spans="1:10" ht="30" customHeight="1">
      <c r="A24" s="28">
        <f t="shared" si="0"/>
        <v>21</v>
      </c>
      <c r="B24" s="29">
        <v>44972</v>
      </c>
      <c r="C24" s="30" t="s">
        <v>247</v>
      </c>
      <c r="D24" s="21" t="s">
        <v>248</v>
      </c>
      <c r="E24" s="31" t="s">
        <v>173</v>
      </c>
      <c r="F24" s="21" t="s">
        <v>249</v>
      </c>
      <c r="G24" s="21" t="s">
        <v>250</v>
      </c>
      <c r="H24" s="23" t="s">
        <v>410</v>
      </c>
      <c r="I24" s="21" t="s">
        <v>410</v>
      </c>
      <c r="J24" s="74" t="s">
        <v>117</v>
      </c>
    </row>
    <row r="25" spans="1:10" ht="30" customHeight="1">
      <c r="A25" s="28">
        <f t="shared" si="0"/>
        <v>22</v>
      </c>
      <c r="B25" s="29">
        <v>44973</v>
      </c>
      <c r="C25" s="30" t="s">
        <v>251</v>
      </c>
      <c r="D25" s="21" t="s">
        <v>248</v>
      </c>
      <c r="E25" s="35" t="s">
        <v>187</v>
      </c>
      <c r="F25" s="21" t="s">
        <v>252</v>
      </c>
      <c r="G25" s="21" t="s">
        <v>252</v>
      </c>
      <c r="H25" s="33" t="s">
        <v>90</v>
      </c>
      <c r="I25" s="36" t="s">
        <v>43</v>
      </c>
      <c r="J25" s="74" t="s">
        <v>118</v>
      </c>
    </row>
    <row r="26" spans="1:10" ht="30" customHeight="1">
      <c r="A26" s="28">
        <f t="shared" si="0"/>
        <v>23</v>
      </c>
      <c r="B26" s="29">
        <v>44977</v>
      </c>
      <c r="C26" s="30" t="s">
        <v>253</v>
      </c>
      <c r="D26" s="21" t="s">
        <v>254</v>
      </c>
      <c r="E26" s="31" t="s">
        <v>173</v>
      </c>
      <c r="F26" s="21" t="s">
        <v>255</v>
      </c>
      <c r="G26" s="21" t="s">
        <v>255</v>
      </c>
      <c r="H26" s="23" t="s">
        <v>172</v>
      </c>
      <c r="I26" s="21" t="s">
        <v>19</v>
      </c>
      <c r="J26" s="74" t="s">
        <v>117</v>
      </c>
    </row>
    <row r="27" spans="1:10" ht="30" customHeight="1">
      <c r="A27" s="28">
        <f t="shared" si="0"/>
        <v>24</v>
      </c>
      <c r="B27" s="29">
        <v>44979</v>
      </c>
      <c r="C27" s="30" t="s">
        <v>256</v>
      </c>
      <c r="D27" s="21" t="s">
        <v>257</v>
      </c>
      <c r="E27" s="34" t="s">
        <v>178</v>
      </c>
      <c r="F27" s="21" t="s">
        <v>258</v>
      </c>
      <c r="G27" s="21" t="s">
        <v>258</v>
      </c>
      <c r="H27" s="33" t="s">
        <v>90</v>
      </c>
      <c r="I27" s="36" t="s">
        <v>192</v>
      </c>
      <c r="J27" s="74" t="s">
        <v>117</v>
      </c>
    </row>
    <row r="28" spans="1:10" ht="30" customHeight="1">
      <c r="A28" s="28">
        <f t="shared" si="0"/>
        <v>25</v>
      </c>
      <c r="B28" s="29">
        <v>44983</v>
      </c>
      <c r="C28" s="30" t="s">
        <v>259</v>
      </c>
      <c r="D28" s="21" t="s">
        <v>260</v>
      </c>
      <c r="E28" s="31" t="s">
        <v>173</v>
      </c>
      <c r="F28" s="21" t="s">
        <v>261</v>
      </c>
      <c r="G28" s="21" t="s">
        <v>261</v>
      </c>
      <c r="H28" s="23" t="s">
        <v>172</v>
      </c>
      <c r="I28" s="21" t="s">
        <v>7</v>
      </c>
      <c r="J28" s="74" t="s">
        <v>117</v>
      </c>
    </row>
    <row r="29" spans="1:10" ht="30" customHeight="1">
      <c r="A29" s="28">
        <f t="shared" si="0"/>
        <v>26</v>
      </c>
      <c r="B29" s="29">
        <v>44986</v>
      </c>
      <c r="C29" s="30" t="s">
        <v>262</v>
      </c>
      <c r="D29" s="21" t="s">
        <v>263</v>
      </c>
      <c r="E29" s="31" t="s">
        <v>173</v>
      </c>
      <c r="F29" s="21" t="s">
        <v>264</v>
      </c>
      <c r="G29" s="21" t="s">
        <v>264</v>
      </c>
      <c r="H29" s="33" t="s">
        <v>90</v>
      </c>
      <c r="I29" s="36" t="s">
        <v>265</v>
      </c>
      <c r="J29" s="74" t="s">
        <v>131</v>
      </c>
    </row>
    <row r="30" spans="1:10" ht="30" customHeight="1">
      <c r="A30" s="28">
        <f t="shared" si="0"/>
        <v>27</v>
      </c>
      <c r="B30" s="29">
        <v>44991</v>
      </c>
      <c r="C30" s="30" t="s">
        <v>266</v>
      </c>
      <c r="D30" s="21" t="s">
        <v>267</v>
      </c>
      <c r="E30" s="31" t="s">
        <v>173</v>
      </c>
      <c r="F30" s="21" t="s">
        <v>268</v>
      </c>
      <c r="G30" s="21" t="s">
        <v>269</v>
      </c>
      <c r="H30" s="23" t="s">
        <v>172</v>
      </c>
      <c r="I30" s="21" t="s">
        <v>7</v>
      </c>
      <c r="J30" s="74" t="s">
        <v>117</v>
      </c>
    </row>
    <row r="31" spans="1:10" ht="30" customHeight="1">
      <c r="A31" s="28">
        <f t="shared" si="0"/>
        <v>28</v>
      </c>
      <c r="B31" s="29">
        <v>44991</v>
      </c>
      <c r="C31" s="30" t="s">
        <v>270</v>
      </c>
      <c r="D31" s="21" t="s">
        <v>271</v>
      </c>
      <c r="E31" s="31" t="s">
        <v>173</v>
      </c>
      <c r="F31" s="21" t="s">
        <v>272</v>
      </c>
      <c r="G31" s="21" t="s">
        <v>273</v>
      </c>
      <c r="H31" s="23" t="s">
        <v>172</v>
      </c>
      <c r="I31" s="21" t="s">
        <v>7</v>
      </c>
      <c r="J31" s="74" t="s">
        <v>117</v>
      </c>
    </row>
    <row r="32" spans="1:10" ht="30" customHeight="1">
      <c r="A32" s="28">
        <f t="shared" si="0"/>
        <v>29</v>
      </c>
      <c r="B32" s="29">
        <v>44992</v>
      </c>
      <c r="C32" s="30" t="s">
        <v>274</v>
      </c>
      <c r="D32" s="21" t="s">
        <v>275</v>
      </c>
      <c r="E32" s="31" t="s">
        <v>173</v>
      </c>
      <c r="F32" s="21" t="s">
        <v>276</v>
      </c>
      <c r="G32" s="21" t="s">
        <v>276</v>
      </c>
      <c r="H32" s="23" t="s">
        <v>172</v>
      </c>
      <c r="I32" s="36" t="s">
        <v>277</v>
      </c>
      <c r="J32" s="74" t="s">
        <v>131</v>
      </c>
    </row>
    <row r="34" ht="12.75" thickBot="1"/>
    <row r="35" spans="3:5" ht="15.75" thickBot="1">
      <c r="C35" s="64" t="s">
        <v>116</v>
      </c>
      <c r="D35" s="65" t="s">
        <v>278</v>
      </c>
      <c r="E35" s="65" t="s">
        <v>279</v>
      </c>
    </row>
    <row r="36" spans="3:5" ht="15">
      <c r="C36" s="58" t="s">
        <v>117</v>
      </c>
      <c r="D36" s="59">
        <v>22</v>
      </c>
      <c r="E36" s="60">
        <v>0.7586</v>
      </c>
    </row>
    <row r="37" spans="3:5" ht="15">
      <c r="C37" s="46" t="s">
        <v>118</v>
      </c>
      <c r="D37" s="47">
        <v>3</v>
      </c>
      <c r="E37" s="48">
        <v>0.103448</v>
      </c>
    </row>
    <row r="38" spans="3:5" ht="15">
      <c r="C38" s="61" t="s">
        <v>280</v>
      </c>
      <c r="D38" s="62">
        <v>0</v>
      </c>
      <c r="E38" s="63">
        <v>0</v>
      </c>
    </row>
    <row r="39" spans="3:5" ht="15">
      <c r="C39" s="52" t="s">
        <v>131</v>
      </c>
      <c r="D39" s="53">
        <v>4</v>
      </c>
      <c r="E39" s="54">
        <v>0.1379</v>
      </c>
    </row>
    <row r="40" spans="3:5" ht="15.75" thickBot="1">
      <c r="C40" s="66" t="s">
        <v>281</v>
      </c>
      <c r="D40" s="67"/>
      <c r="E40" s="68"/>
    </row>
    <row r="41" spans="3:5" ht="13.5" thickBot="1">
      <c r="C41" s="41"/>
      <c r="D41" s="41"/>
      <c r="E41" s="41"/>
    </row>
    <row r="42" spans="3:5" ht="15.75" thickBot="1">
      <c r="C42" s="39" t="s">
        <v>282</v>
      </c>
      <c r="D42" s="42">
        <f>SUM(D36:D41)</f>
        <v>29</v>
      </c>
      <c r="E42" s="40">
        <f>SUM(E36:E41)</f>
        <v>0.9999480000000001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31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4.7109375" style="0" bestFit="1" customWidth="1"/>
    <col min="2" max="2" width="20.7109375" style="0" bestFit="1" customWidth="1"/>
    <col min="4" max="4" width="45.7109375" style="0" bestFit="1" customWidth="1"/>
    <col min="5" max="6" width="17.28125" style="0" bestFit="1" customWidth="1"/>
    <col min="7" max="7" width="13.00390625" style="0" bestFit="1" customWidth="1"/>
  </cols>
  <sheetData>
    <row r="1" spans="1:7" ht="18.75">
      <c r="A1" s="152" t="s">
        <v>448</v>
      </c>
      <c r="B1" s="152"/>
      <c r="C1" s="152"/>
      <c r="D1" s="152"/>
      <c r="E1" s="152"/>
      <c r="F1" s="152"/>
      <c r="G1" s="152"/>
    </row>
    <row r="2" ht="15.75" thickBot="1"/>
    <row r="3" spans="1:7" ht="30" customHeight="1" thickBot="1">
      <c r="A3" s="92" t="s">
        <v>283</v>
      </c>
      <c r="B3" s="93" t="s">
        <v>284</v>
      </c>
      <c r="C3" s="93" t="s">
        <v>285</v>
      </c>
      <c r="D3" s="93" t="s">
        <v>286</v>
      </c>
      <c r="E3" s="93" t="s">
        <v>287</v>
      </c>
      <c r="F3" s="96" t="s">
        <v>289</v>
      </c>
      <c r="G3" s="97" t="s">
        <v>288</v>
      </c>
    </row>
    <row r="4" spans="1:7" ht="30" customHeight="1">
      <c r="A4" s="81">
        <v>1</v>
      </c>
      <c r="B4" s="94" t="s">
        <v>290</v>
      </c>
      <c r="C4" s="81" t="s">
        <v>291</v>
      </c>
      <c r="D4" s="77" t="s">
        <v>292</v>
      </c>
      <c r="E4" s="77" t="s">
        <v>293</v>
      </c>
      <c r="F4" s="116" t="s">
        <v>294</v>
      </c>
      <c r="G4" s="82" t="s">
        <v>312</v>
      </c>
    </row>
    <row r="5" spans="1:7" ht="30" customHeight="1">
      <c r="A5" s="2">
        <f aca="true" t="shared" si="0" ref="A5:A19">1+A4</f>
        <v>2</v>
      </c>
      <c r="B5" s="95" t="s">
        <v>295</v>
      </c>
      <c r="C5" s="2" t="s">
        <v>291</v>
      </c>
      <c r="D5" s="3" t="s">
        <v>296</v>
      </c>
      <c r="E5" s="3" t="s">
        <v>297</v>
      </c>
      <c r="F5" s="117" t="s">
        <v>298</v>
      </c>
      <c r="G5" s="72" t="s">
        <v>312</v>
      </c>
    </row>
    <row r="6" spans="1:7" ht="30" customHeight="1">
      <c r="A6" s="2">
        <f t="shared" si="0"/>
        <v>3</v>
      </c>
      <c r="B6" s="95" t="s">
        <v>299</v>
      </c>
      <c r="C6" s="2" t="s">
        <v>291</v>
      </c>
      <c r="D6" s="3" t="s">
        <v>300</v>
      </c>
      <c r="E6" s="3" t="s">
        <v>301</v>
      </c>
      <c r="F6" s="118" t="s">
        <v>302</v>
      </c>
      <c r="G6" s="72" t="s">
        <v>312</v>
      </c>
    </row>
    <row r="7" spans="1:7" ht="30" customHeight="1">
      <c r="A7" s="2">
        <f t="shared" si="0"/>
        <v>4</v>
      </c>
      <c r="B7" s="95" t="s">
        <v>303</v>
      </c>
      <c r="C7" s="2" t="s">
        <v>291</v>
      </c>
      <c r="D7" s="3" t="s">
        <v>304</v>
      </c>
      <c r="E7" s="3" t="s">
        <v>305</v>
      </c>
      <c r="F7" s="117" t="s">
        <v>298</v>
      </c>
      <c r="G7" s="72" t="s">
        <v>312</v>
      </c>
    </row>
    <row r="8" spans="1:7" ht="30" customHeight="1">
      <c r="A8" s="2">
        <f t="shared" si="0"/>
        <v>5</v>
      </c>
      <c r="B8" s="95" t="s">
        <v>306</v>
      </c>
      <c r="C8" s="2" t="s">
        <v>291</v>
      </c>
      <c r="D8" s="3" t="s">
        <v>307</v>
      </c>
      <c r="E8" s="3" t="s">
        <v>308</v>
      </c>
      <c r="F8" s="117" t="s">
        <v>298</v>
      </c>
      <c r="G8" s="72" t="s">
        <v>312</v>
      </c>
    </row>
    <row r="9" spans="1:7" ht="30" customHeight="1">
      <c r="A9" s="2">
        <f t="shared" si="0"/>
        <v>6</v>
      </c>
      <c r="B9" s="95" t="s">
        <v>309</v>
      </c>
      <c r="C9" s="2" t="s">
        <v>291</v>
      </c>
      <c r="D9" s="3" t="s">
        <v>310</v>
      </c>
      <c r="E9" s="3" t="s">
        <v>311</v>
      </c>
      <c r="F9" s="118" t="s">
        <v>302</v>
      </c>
      <c r="G9" s="72" t="s">
        <v>312</v>
      </c>
    </row>
    <row r="10" spans="1:7" ht="30" customHeight="1">
      <c r="A10" s="2">
        <f t="shared" si="0"/>
        <v>7</v>
      </c>
      <c r="B10" s="98" t="s">
        <v>314</v>
      </c>
      <c r="C10" s="99" t="s">
        <v>315</v>
      </c>
      <c r="D10" s="98" t="s">
        <v>316</v>
      </c>
      <c r="E10" s="98" t="s">
        <v>317</v>
      </c>
      <c r="F10" s="119" t="s">
        <v>294</v>
      </c>
      <c r="G10" s="72" t="s">
        <v>347</v>
      </c>
    </row>
    <row r="11" spans="1:7" ht="30" customHeight="1">
      <c r="A11" s="2">
        <f t="shared" si="0"/>
        <v>8</v>
      </c>
      <c r="B11" s="100" t="s">
        <v>318</v>
      </c>
      <c r="C11" s="101" t="s">
        <v>315</v>
      </c>
      <c r="D11" s="100" t="s">
        <v>319</v>
      </c>
      <c r="E11" s="100" t="s">
        <v>320</v>
      </c>
      <c r="F11" s="120" t="s">
        <v>298</v>
      </c>
      <c r="G11" s="72" t="s">
        <v>347</v>
      </c>
    </row>
    <row r="12" spans="1:7" ht="30" customHeight="1">
      <c r="A12" s="2">
        <f t="shared" si="0"/>
        <v>9</v>
      </c>
      <c r="B12" s="100" t="s">
        <v>321</v>
      </c>
      <c r="C12" s="101" t="s">
        <v>315</v>
      </c>
      <c r="D12" s="102" t="s">
        <v>322</v>
      </c>
      <c r="E12" s="100" t="s">
        <v>323</v>
      </c>
      <c r="F12" s="119" t="s">
        <v>294</v>
      </c>
      <c r="G12" s="72" t="s">
        <v>347</v>
      </c>
    </row>
    <row r="13" spans="1:7" ht="30" customHeight="1">
      <c r="A13" s="2">
        <f t="shared" si="0"/>
        <v>10</v>
      </c>
      <c r="B13" s="100" t="s">
        <v>324</v>
      </c>
      <c r="C13" s="101" t="s">
        <v>315</v>
      </c>
      <c r="D13" s="100" t="s">
        <v>325</v>
      </c>
      <c r="E13" s="100" t="s">
        <v>326</v>
      </c>
      <c r="F13" s="120" t="s">
        <v>298</v>
      </c>
      <c r="G13" s="72" t="s">
        <v>347</v>
      </c>
    </row>
    <row r="14" spans="1:7" ht="30" customHeight="1">
      <c r="A14" s="2">
        <f t="shared" si="0"/>
        <v>11</v>
      </c>
      <c r="B14" s="103" t="s">
        <v>327</v>
      </c>
      <c r="C14" s="101" t="s">
        <v>315</v>
      </c>
      <c r="D14" s="100" t="s">
        <v>328</v>
      </c>
      <c r="E14" s="100" t="s">
        <v>329</v>
      </c>
      <c r="F14" s="119" t="s">
        <v>294</v>
      </c>
      <c r="G14" s="72" t="s">
        <v>347</v>
      </c>
    </row>
    <row r="15" spans="1:7" ht="30" customHeight="1">
      <c r="A15" s="2">
        <f t="shared" si="0"/>
        <v>12</v>
      </c>
      <c r="B15" s="100" t="s">
        <v>330</v>
      </c>
      <c r="C15" s="101" t="s">
        <v>315</v>
      </c>
      <c r="D15" s="100" t="s">
        <v>331</v>
      </c>
      <c r="E15" s="104" t="s">
        <v>332</v>
      </c>
      <c r="F15" s="119" t="s">
        <v>294</v>
      </c>
      <c r="G15" s="72" t="s">
        <v>347</v>
      </c>
    </row>
    <row r="16" spans="1:7" ht="30" customHeight="1">
      <c r="A16" s="2">
        <f t="shared" si="0"/>
        <v>13</v>
      </c>
      <c r="B16" s="100" t="s">
        <v>333</v>
      </c>
      <c r="C16" s="105" t="s">
        <v>334</v>
      </c>
      <c r="D16" s="100" t="s">
        <v>335</v>
      </c>
      <c r="E16" s="100" t="s">
        <v>336</v>
      </c>
      <c r="F16" s="120" t="s">
        <v>298</v>
      </c>
      <c r="G16" s="72" t="s">
        <v>347</v>
      </c>
    </row>
    <row r="17" spans="1:7" ht="30" customHeight="1">
      <c r="A17" s="2">
        <f t="shared" si="0"/>
        <v>14</v>
      </c>
      <c r="B17" s="103" t="s">
        <v>337</v>
      </c>
      <c r="C17" s="101" t="s">
        <v>315</v>
      </c>
      <c r="D17" s="100" t="s">
        <v>338</v>
      </c>
      <c r="E17" s="100" t="s">
        <v>339</v>
      </c>
      <c r="F17" s="120" t="s">
        <v>298</v>
      </c>
      <c r="G17" s="72" t="s">
        <v>347</v>
      </c>
    </row>
    <row r="18" spans="1:7" ht="30" customHeight="1">
      <c r="A18" s="2">
        <f t="shared" si="0"/>
        <v>15</v>
      </c>
      <c r="B18" s="106" t="s">
        <v>340</v>
      </c>
      <c r="C18" s="101" t="s">
        <v>315</v>
      </c>
      <c r="D18" s="3" t="s">
        <v>341</v>
      </c>
      <c r="E18" s="3" t="s">
        <v>342</v>
      </c>
      <c r="F18" s="121" t="s">
        <v>343</v>
      </c>
      <c r="G18" s="72" t="s">
        <v>347</v>
      </c>
    </row>
    <row r="19" spans="1:7" ht="30" customHeight="1">
      <c r="A19" s="2">
        <f t="shared" si="0"/>
        <v>16</v>
      </c>
      <c r="B19" s="95" t="s">
        <v>344</v>
      </c>
      <c r="C19" s="2" t="s">
        <v>3</v>
      </c>
      <c r="D19" s="3" t="s">
        <v>345</v>
      </c>
      <c r="E19" s="3" t="s">
        <v>346</v>
      </c>
      <c r="F19" s="120" t="s">
        <v>298</v>
      </c>
      <c r="G19" s="72" t="s">
        <v>347</v>
      </c>
    </row>
    <row r="20" spans="1:7" ht="30" customHeight="1">
      <c r="A20" s="2">
        <f>1+A19</f>
        <v>17</v>
      </c>
      <c r="B20" s="3" t="s">
        <v>362</v>
      </c>
      <c r="C20" s="2" t="s">
        <v>122</v>
      </c>
      <c r="D20" s="3" t="s">
        <v>363</v>
      </c>
      <c r="E20" s="3" t="s">
        <v>363</v>
      </c>
      <c r="F20" s="113" t="s">
        <v>298</v>
      </c>
      <c r="G20" s="72" t="s">
        <v>313</v>
      </c>
    </row>
    <row r="21" spans="1:7" ht="30" customHeight="1">
      <c r="A21" s="2">
        <f>1+A20</f>
        <v>18</v>
      </c>
      <c r="B21" s="3" t="s">
        <v>392</v>
      </c>
      <c r="C21" s="2" t="s">
        <v>122</v>
      </c>
      <c r="D21" s="3" t="s">
        <v>393</v>
      </c>
      <c r="E21" s="3" t="s">
        <v>394</v>
      </c>
      <c r="F21" s="113" t="s">
        <v>298</v>
      </c>
      <c r="G21" s="72" t="s">
        <v>313</v>
      </c>
    </row>
    <row r="22" spans="1:7" ht="30" customHeight="1">
      <c r="A22" s="2">
        <f>1+A21</f>
        <v>19</v>
      </c>
      <c r="B22" s="3" t="s">
        <v>395</v>
      </c>
      <c r="C22" s="2" t="s">
        <v>122</v>
      </c>
      <c r="D22" s="3" t="s">
        <v>396</v>
      </c>
      <c r="E22" s="3" t="s">
        <v>397</v>
      </c>
      <c r="F22" s="113" t="s">
        <v>298</v>
      </c>
      <c r="G22" s="72" t="s">
        <v>313</v>
      </c>
    </row>
    <row r="23" spans="1:7" ht="30" customHeight="1">
      <c r="A23" s="2">
        <f>1+A22</f>
        <v>20</v>
      </c>
      <c r="B23" s="3" t="s">
        <v>398</v>
      </c>
      <c r="C23" s="2" t="s">
        <v>122</v>
      </c>
      <c r="D23" s="3" t="s">
        <v>399</v>
      </c>
      <c r="E23" s="3" t="s">
        <v>400</v>
      </c>
      <c r="F23" s="113" t="s">
        <v>298</v>
      </c>
      <c r="G23" s="72" t="s">
        <v>313</v>
      </c>
    </row>
    <row r="24" spans="1:8" ht="36">
      <c r="A24" s="2">
        <f>1+A23</f>
        <v>21</v>
      </c>
      <c r="B24" s="3" t="s">
        <v>364</v>
      </c>
      <c r="C24" s="2" t="s">
        <v>122</v>
      </c>
      <c r="D24" s="3" t="s">
        <v>365</v>
      </c>
      <c r="E24" s="3" t="s">
        <v>366</v>
      </c>
      <c r="F24" s="113" t="s">
        <v>298</v>
      </c>
      <c r="G24" s="124" t="s">
        <v>313</v>
      </c>
      <c r="H24" s="1"/>
    </row>
    <row r="25" ht="15.75" thickBot="1"/>
    <row r="26" spans="3:7" ht="15.75" thickBot="1">
      <c r="C26" s="131"/>
      <c r="D26" s="132" t="s">
        <v>110</v>
      </c>
      <c r="E26" s="133" t="s">
        <v>298</v>
      </c>
      <c r="F26" s="133" t="s">
        <v>343</v>
      </c>
      <c r="G26" s="133" t="s">
        <v>294</v>
      </c>
    </row>
    <row r="27" spans="4:7" ht="15">
      <c r="D27" s="140" t="s">
        <v>450</v>
      </c>
      <c r="E27" s="138">
        <v>1</v>
      </c>
      <c r="F27" s="136">
        <v>0</v>
      </c>
      <c r="G27" s="146">
        <v>0</v>
      </c>
    </row>
    <row r="28" spans="4:7" ht="15">
      <c r="D28" s="141" t="s">
        <v>315</v>
      </c>
      <c r="E28" s="139">
        <v>7</v>
      </c>
      <c r="F28" s="137">
        <v>3</v>
      </c>
      <c r="G28" s="147">
        <v>5</v>
      </c>
    </row>
    <row r="29" spans="4:7" ht="15.75" thickBot="1">
      <c r="D29" s="142" t="s">
        <v>122</v>
      </c>
      <c r="E29" s="143">
        <v>5</v>
      </c>
      <c r="F29" s="145">
        <v>0</v>
      </c>
      <c r="G29" s="144">
        <v>0</v>
      </c>
    </row>
    <row r="30" spans="4:7" ht="15.75" thickBot="1">
      <c r="D30" s="134"/>
      <c r="E30" s="135"/>
      <c r="F30" s="135"/>
      <c r="G30" s="135"/>
    </row>
    <row r="31" spans="4:7" ht="15.75" thickBot="1">
      <c r="D31" s="39" t="s">
        <v>453</v>
      </c>
      <c r="E31" s="42">
        <f>SUM(E27:E29)</f>
        <v>13</v>
      </c>
      <c r="F31" s="42">
        <f>SUM(F27:F30)</f>
        <v>3</v>
      </c>
      <c r="G31" s="42">
        <f>SUM(G27:G30)</f>
        <v>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4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23" sqref="B23"/>
    </sheetView>
  </sheetViews>
  <sheetFormatPr defaultColWidth="11.421875" defaultRowHeight="15"/>
  <cols>
    <col min="1" max="1" width="5.57421875" style="0" bestFit="1" customWidth="1"/>
    <col min="2" max="2" width="30.8515625" style="0" bestFit="1" customWidth="1"/>
    <col min="3" max="3" width="37.421875" style="0" bestFit="1" customWidth="1"/>
    <col min="4" max="4" width="18.8515625" style="0" bestFit="1" customWidth="1"/>
    <col min="5" max="5" width="11.421875" style="0" customWidth="1"/>
    <col min="6" max="6" width="13.00390625" style="0" customWidth="1"/>
    <col min="7" max="7" width="17.421875" style="0" customWidth="1"/>
  </cols>
  <sheetData>
    <row r="1" spans="1:9" ht="19.5" thickBot="1">
      <c r="A1" s="153" t="s">
        <v>449</v>
      </c>
      <c r="B1" s="153"/>
      <c r="C1" s="153"/>
      <c r="D1" s="153"/>
      <c r="E1" s="153"/>
      <c r="F1" s="153"/>
      <c r="G1" s="153"/>
      <c r="H1" s="129"/>
      <c r="I1" s="129"/>
    </row>
    <row r="2" spans="1:9" ht="19.5" thickBot="1">
      <c r="A2" s="130"/>
      <c r="B2" s="130"/>
      <c r="C2" s="130"/>
      <c r="D2" s="130"/>
      <c r="E2" s="130"/>
      <c r="F2" s="130"/>
      <c r="G2" s="130"/>
      <c r="H2" s="129"/>
      <c r="I2" s="129"/>
    </row>
    <row r="3" spans="1:7" ht="30.75" thickBot="1">
      <c r="A3" s="122" t="s">
        <v>283</v>
      </c>
      <c r="B3" s="122" t="s">
        <v>403</v>
      </c>
      <c r="C3" s="122" t="s">
        <v>111</v>
      </c>
      <c r="D3" s="122" t="s">
        <v>112</v>
      </c>
      <c r="E3" s="122" t="s">
        <v>404</v>
      </c>
      <c r="F3" s="122" t="s">
        <v>289</v>
      </c>
      <c r="G3" s="122" t="s">
        <v>447</v>
      </c>
    </row>
    <row r="4" spans="1:7" ht="30" customHeight="1">
      <c r="A4" s="82">
        <v>1</v>
      </c>
      <c r="B4" s="77" t="s">
        <v>348</v>
      </c>
      <c r="C4" s="77" t="s">
        <v>349</v>
      </c>
      <c r="D4" s="77" t="s">
        <v>350</v>
      </c>
      <c r="E4" s="107" t="s">
        <v>351</v>
      </c>
      <c r="F4" s="108" t="s">
        <v>352</v>
      </c>
      <c r="G4" s="128" t="s">
        <v>313</v>
      </c>
    </row>
    <row r="5" spans="1:7" ht="30" customHeight="1">
      <c r="A5" s="72">
        <f>A4+1</f>
        <v>2</v>
      </c>
      <c r="B5" s="3" t="s">
        <v>353</v>
      </c>
      <c r="C5" s="3" t="s">
        <v>354</v>
      </c>
      <c r="D5" s="3" t="s">
        <v>355</v>
      </c>
      <c r="E5" s="109" t="s">
        <v>178</v>
      </c>
      <c r="F5" s="108" t="s">
        <v>352</v>
      </c>
      <c r="G5" s="124" t="s">
        <v>313</v>
      </c>
    </row>
    <row r="6" spans="1:7" ht="30" customHeight="1">
      <c r="A6" s="72">
        <f>A5+1</f>
        <v>3</v>
      </c>
      <c r="B6" s="3" t="s">
        <v>356</v>
      </c>
      <c r="C6" s="3" t="s">
        <v>357</v>
      </c>
      <c r="D6" s="3" t="s">
        <v>358</v>
      </c>
      <c r="E6" s="110" t="s">
        <v>351</v>
      </c>
      <c r="F6" s="108" t="s">
        <v>352</v>
      </c>
      <c r="G6" s="124" t="s">
        <v>313</v>
      </c>
    </row>
    <row r="7" spans="1:7" ht="30" customHeight="1">
      <c r="A7" s="72">
        <f>A6+1</f>
        <v>4</v>
      </c>
      <c r="B7" s="3" t="s">
        <v>359</v>
      </c>
      <c r="C7" s="3" t="s">
        <v>360</v>
      </c>
      <c r="D7" s="3" t="s">
        <v>360</v>
      </c>
      <c r="E7" s="110" t="s">
        <v>351</v>
      </c>
      <c r="F7" s="111" t="s">
        <v>361</v>
      </c>
      <c r="G7" s="124" t="s">
        <v>313</v>
      </c>
    </row>
    <row r="8" spans="1:7" ht="30" customHeight="1">
      <c r="A8" s="72">
        <f aca="true" t="shared" si="0" ref="A8:A33">A7+1</f>
        <v>5</v>
      </c>
      <c r="B8" s="3" t="s">
        <v>405</v>
      </c>
      <c r="C8" s="3" t="s">
        <v>367</v>
      </c>
      <c r="D8" s="3" t="s">
        <v>368</v>
      </c>
      <c r="E8" s="110" t="s">
        <v>351</v>
      </c>
      <c r="F8" s="108" t="s">
        <v>352</v>
      </c>
      <c r="G8" s="124" t="s">
        <v>313</v>
      </c>
    </row>
    <row r="9" spans="1:7" ht="30" customHeight="1">
      <c r="A9" s="72">
        <f t="shared" si="0"/>
        <v>6</v>
      </c>
      <c r="B9" s="3" t="s">
        <v>369</v>
      </c>
      <c r="C9" s="3" t="s">
        <v>370</v>
      </c>
      <c r="D9" s="3" t="s">
        <v>370</v>
      </c>
      <c r="E9" s="109" t="s">
        <v>178</v>
      </c>
      <c r="F9" s="108" t="s">
        <v>352</v>
      </c>
      <c r="G9" s="124" t="s">
        <v>313</v>
      </c>
    </row>
    <row r="10" spans="1:7" ht="30" customHeight="1">
      <c r="A10" s="72">
        <f t="shared" si="0"/>
        <v>7</v>
      </c>
      <c r="B10" s="3" t="s">
        <v>406</v>
      </c>
      <c r="C10" s="3" t="s">
        <v>371</v>
      </c>
      <c r="D10" s="3" t="s">
        <v>372</v>
      </c>
      <c r="E10" s="110" t="s">
        <v>351</v>
      </c>
      <c r="F10" s="108" t="s">
        <v>352</v>
      </c>
      <c r="G10" s="124" t="s">
        <v>313</v>
      </c>
    </row>
    <row r="11" spans="1:7" ht="30" customHeight="1">
      <c r="A11" s="72">
        <f t="shared" si="0"/>
        <v>8</v>
      </c>
      <c r="B11" s="3" t="s">
        <v>373</v>
      </c>
      <c r="C11" s="3" t="s">
        <v>374</v>
      </c>
      <c r="D11" s="3" t="s">
        <v>374</v>
      </c>
      <c r="E11" s="110" t="s">
        <v>351</v>
      </c>
      <c r="F11" s="108" t="s">
        <v>352</v>
      </c>
      <c r="G11" s="124" t="s">
        <v>313</v>
      </c>
    </row>
    <row r="12" spans="1:7" ht="30" customHeight="1">
      <c r="A12" s="72">
        <f t="shared" si="0"/>
        <v>9</v>
      </c>
      <c r="B12" s="3" t="s">
        <v>407</v>
      </c>
      <c r="C12" s="3" t="s">
        <v>375</v>
      </c>
      <c r="D12" s="3" t="s">
        <v>375</v>
      </c>
      <c r="E12" s="109" t="s">
        <v>178</v>
      </c>
      <c r="F12" s="108" t="s">
        <v>352</v>
      </c>
      <c r="G12" s="124" t="s">
        <v>313</v>
      </c>
    </row>
    <row r="13" spans="1:7" ht="30" customHeight="1">
      <c r="A13" s="72">
        <f t="shared" si="0"/>
        <v>10</v>
      </c>
      <c r="B13" s="3" t="s">
        <v>408</v>
      </c>
      <c r="C13" s="3" t="s">
        <v>376</v>
      </c>
      <c r="D13" s="3" t="s">
        <v>377</v>
      </c>
      <c r="E13" s="110" t="s">
        <v>351</v>
      </c>
      <c r="F13" s="108" t="s">
        <v>352</v>
      </c>
      <c r="G13" s="124" t="s">
        <v>313</v>
      </c>
    </row>
    <row r="14" spans="1:7" ht="30" customHeight="1">
      <c r="A14" s="72">
        <f t="shared" si="0"/>
        <v>11</v>
      </c>
      <c r="B14" s="3" t="s">
        <v>378</v>
      </c>
      <c r="C14" s="3" t="s">
        <v>380</v>
      </c>
      <c r="D14" s="3" t="s">
        <v>379</v>
      </c>
      <c r="E14" s="109" t="s">
        <v>178</v>
      </c>
      <c r="F14" s="108" t="s">
        <v>352</v>
      </c>
      <c r="G14" s="124" t="s">
        <v>313</v>
      </c>
    </row>
    <row r="15" spans="1:7" ht="30" customHeight="1">
      <c r="A15" s="72">
        <f t="shared" si="0"/>
        <v>12</v>
      </c>
      <c r="B15" s="3" t="s">
        <v>381</v>
      </c>
      <c r="C15" s="3" t="s">
        <v>382</v>
      </c>
      <c r="D15" s="3" t="s">
        <v>383</v>
      </c>
      <c r="E15" s="110" t="s">
        <v>351</v>
      </c>
      <c r="F15" s="111" t="s">
        <v>361</v>
      </c>
      <c r="G15" s="124" t="s">
        <v>313</v>
      </c>
    </row>
    <row r="16" spans="1:7" ht="30" customHeight="1">
      <c r="A16" s="72">
        <f t="shared" si="0"/>
        <v>13</v>
      </c>
      <c r="B16" s="3" t="s">
        <v>409</v>
      </c>
      <c r="C16" s="3" t="s">
        <v>384</v>
      </c>
      <c r="D16" s="3" t="s">
        <v>384</v>
      </c>
      <c r="E16" s="110" t="s">
        <v>351</v>
      </c>
      <c r="F16" s="114" t="s">
        <v>294</v>
      </c>
      <c r="G16" s="124" t="s">
        <v>313</v>
      </c>
    </row>
    <row r="17" spans="1:7" ht="30" customHeight="1">
      <c r="A17" s="72">
        <f t="shared" si="0"/>
        <v>14</v>
      </c>
      <c r="B17" s="3" t="s">
        <v>412</v>
      </c>
      <c r="C17" s="3" t="s">
        <v>385</v>
      </c>
      <c r="D17" s="3" t="s">
        <v>386</v>
      </c>
      <c r="E17" s="110" t="s">
        <v>351</v>
      </c>
      <c r="F17" s="114" t="s">
        <v>294</v>
      </c>
      <c r="G17" s="124" t="s">
        <v>313</v>
      </c>
    </row>
    <row r="18" spans="1:7" ht="30" customHeight="1">
      <c r="A18" s="72">
        <f t="shared" si="0"/>
        <v>15</v>
      </c>
      <c r="B18" s="3" t="s">
        <v>413</v>
      </c>
      <c r="C18" s="3" t="s">
        <v>387</v>
      </c>
      <c r="D18" s="3" t="s">
        <v>388</v>
      </c>
      <c r="E18" s="110" t="s">
        <v>351</v>
      </c>
      <c r="F18" s="111" t="s">
        <v>361</v>
      </c>
      <c r="G18" s="124" t="s">
        <v>313</v>
      </c>
    </row>
    <row r="19" spans="1:7" ht="30" customHeight="1">
      <c r="A19" s="72">
        <f t="shared" si="0"/>
        <v>16</v>
      </c>
      <c r="B19" s="3" t="s">
        <v>414</v>
      </c>
      <c r="C19" s="3" t="s">
        <v>389</v>
      </c>
      <c r="D19" s="3" t="s">
        <v>389</v>
      </c>
      <c r="E19" s="115" t="s">
        <v>390</v>
      </c>
      <c r="F19" s="108" t="s">
        <v>352</v>
      </c>
      <c r="G19" s="124" t="s">
        <v>313</v>
      </c>
    </row>
    <row r="20" spans="1:7" ht="30" customHeight="1">
      <c r="A20" s="72">
        <f t="shared" si="0"/>
        <v>17</v>
      </c>
      <c r="B20" s="3" t="s">
        <v>415</v>
      </c>
      <c r="C20" s="3" t="s">
        <v>391</v>
      </c>
      <c r="D20" s="3" t="s">
        <v>391</v>
      </c>
      <c r="E20" s="115" t="s">
        <v>390</v>
      </c>
      <c r="F20" s="108" t="s">
        <v>352</v>
      </c>
      <c r="G20" s="124" t="s">
        <v>313</v>
      </c>
    </row>
    <row r="21" spans="1:7" ht="30" customHeight="1">
      <c r="A21" s="72">
        <f t="shared" si="0"/>
        <v>18</v>
      </c>
      <c r="B21" s="95" t="s">
        <v>401</v>
      </c>
      <c r="C21" s="123" t="s">
        <v>416</v>
      </c>
      <c r="D21" s="123" t="s">
        <v>416</v>
      </c>
      <c r="E21" s="110" t="s">
        <v>351</v>
      </c>
      <c r="F21" s="111" t="s">
        <v>361</v>
      </c>
      <c r="G21" s="124" t="s">
        <v>313</v>
      </c>
    </row>
    <row r="22" spans="1:7" ht="30" customHeight="1">
      <c r="A22" s="72">
        <f t="shared" si="0"/>
        <v>19</v>
      </c>
      <c r="B22" s="3" t="s">
        <v>417</v>
      </c>
      <c r="C22" s="125" t="s">
        <v>418</v>
      </c>
      <c r="D22" s="125" t="s">
        <v>418</v>
      </c>
      <c r="E22" s="107" t="s">
        <v>351</v>
      </c>
      <c r="F22" s="112" t="s">
        <v>361</v>
      </c>
      <c r="G22" s="124" t="s">
        <v>402</v>
      </c>
    </row>
    <row r="23" spans="1:7" ht="30" customHeight="1">
      <c r="A23" s="72">
        <f t="shared" si="0"/>
        <v>20</v>
      </c>
      <c r="B23" s="3" t="s">
        <v>419</v>
      </c>
      <c r="C23" s="125" t="s">
        <v>420</v>
      </c>
      <c r="D23" s="125" t="s">
        <v>421</v>
      </c>
      <c r="E23" s="107" t="s">
        <v>351</v>
      </c>
      <c r="F23" s="112" t="s">
        <v>361</v>
      </c>
      <c r="G23" s="124" t="s">
        <v>402</v>
      </c>
    </row>
    <row r="24" spans="1:7" ht="30" customHeight="1">
      <c r="A24" s="72">
        <f t="shared" si="0"/>
        <v>21</v>
      </c>
      <c r="B24" s="3" t="s">
        <v>422</v>
      </c>
      <c r="C24" s="126" t="s">
        <v>423</v>
      </c>
      <c r="D24" s="125" t="s">
        <v>423</v>
      </c>
      <c r="E24" s="109" t="s">
        <v>178</v>
      </c>
      <c r="F24" s="113" t="s">
        <v>352</v>
      </c>
      <c r="G24" s="124" t="s">
        <v>402</v>
      </c>
    </row>
    <row r="25" spans="1:7" ht="30" customHeight="1">
      <c r="A25" s="72">
        <f t="shared" si="0"/>
        <v>22</v>
      </c>
      <c r="B25" s="3" t="s">
        <v>424</v>
      </c>
      <c r="C25" s="126" t="s">
        <v>425</v>
      </c>
      <c r="D25" s="126" t="s">
        <v>425</v>
      </c>
      <c r="E25" s="107" t="s">
        <v>351</v>
      </c>
      <c r="F25" s="112" t="s">
        <v>361</v>
      </c>
      <c r="G25" s="124" t="s">
        <v>402</v>
      </c>
    </row>
    <row r="26" spans="1:7" ht="30" customHeight="1">
      <c r="A26" s="72">
        <f t="shared" si="0"/>
        <v>23</v>
      </c>
      <c r="B26" s="3" t="s">
        <v>426</v>
      </c>
      <c r="C26" s="125" t="s">
        <v>427</v>
      </c>
      <c r="D26" s="125" t="s">
        <v>428</v>
      </c>
      <c r="E26" s="107" t="s">
        <v>351</v>
      </c>
      <c r="F26" s="113" t="s">
        <v>352</v>
      </c>
      <c r="G26" s="124" t="s">
        <v>402</v>
      </c>
    </row>
    <row r="27" spans="1:7" ht="30" customHeight="1">
      <c r="A27" s="72">
        <f t="shared" si="0"/>
        <v>24</v>
      </c>
      <c r="B27" s="3" t="s">
        <v>429</v>
      </c>
      <c r="C27" s="125" t="s">
        <v>430</v>
      </c>
      <c r="D27" s="125" t="s">
        <v>431</v>
      </c>
      <c r="E27" s="107" t="s">
        <v>351</v>
      </c>
      <c r="F27" s="113" t="s">
        <v>352</v>
      </c>
      <c r="G27" s="124" t="s">
        <v>402</v>
      </c>
    </row>
    <row r="28" spans="1:7" ht="30" customHeight="1">
      <c r="A28" s="72">
        <f t="shared" si="0"/>
        <v>25</v>
      </c>
      <c r="B28" s="3" t="s">
        <v>432</v>
      </c>
      <c r="C28" s="125" t="s">
        <v>433</v>
      </c>
      <c r="D28" s="125" t="s">
        <v>434</v>
      </c>
      <c r="E28" s="107" t="s">
        <v>351</v>
      </c>
      <c r="F28" s="112" t="s">
        <v>361</v>
      </c>
      <c r="G28" s="124" t="s">
        <v>402</v>
      </c>
    </row>
    <row r="29" spans="1:7" ht="30" customHeight="1">
      <c r="A29" s="72">
        <f t="shared" si="0"/>
        <v>26</v>
      </c>
      <c r="B29" s="3" t="s">
        <v>435</v>
      </c>
      <c r="C29" s="125" t="s">
        <v>436</v>
      </c>
      <c r="D29" s="125" t="s">
        <v>436</v>
      </c>
      <c r="E29" s="107" t="s">
        <v>351</v>
      </c>
      <c r="F29" s="127" t="s">
        <v>294</v>
      </c>
      <c r="G29" s="124" t="s">
        <v>402</v>
      </c>
    </row>
    <row r="30" spans="1:7" ht="30" customHeight="1">
      <c r="A30" s="72">
        <f t="shared" si="0"/>
        <v>27</v>
      </c>
      <c r="B30" s="3" t="s">
        <v>437</v>
      </c>
      <c r="C30" s="125" t="s">
        <v>438</v>
      </c>
      <c r="D30" s="125" t="s">
        <v>438</v>
      </c>
      <c r="E30" s="107" t="s">
        <v>351</v>
      </c>
      <c r="F30" s="113" t="s">
        <v>352</v>
      </c>
      <c r="G30" s="124" t="s">
        <v>402</v>
      </c>
    </row>
    <row r="31" spans="1:7" ht="30" customHeight="1">
      <c r="A31" s="72">
        <f t="shared" si="0"/>
        <v>28</v>
      </c>
      <c r="B31" s="3" t="s">
        <v>439</v>
      </c>
      <c r="C31" s="125" t="s">
        <v>440</v>
      </c>
      <c r="D31" s="125" t="s">
        <v>441</v>
      </c>
      <c r="E31" s="107" t="s">
        <v>351</v>
      </c>
      <c r="F31" s="113" t="s">
        <v>352</v>
      </c>
      <c r="G31" s="124" t="s">
        <v>402</v>
      </c>
    </row>
    <row r="32" spans="1:7" ht="30" customHeight="1">
      <c r="A32" s="72">
        <f t="shared" si="0"/>
        <v>29</v>
      </c>
      <c r="B32" s="3" t="s">
        <v>442</v>
      </c>
      <c r="C32" s="125" t="s">
        <v>443</v>
      </c>
      <c r="D32" s="125" t="s">
        <v>443</v>
      </c>
      <c r="E32" s="107" t="s">
        <v>351</v>
      </c>
      <c r="F32" s="112" t="s">
        <v>361</v>
      </c>
      <c r="G32" s="124" t="s">
        <v>402</v>
      </c>
    </row>
    <row r="33" spans="1:7" ht="30" customHeight="1">
      <c r="A33" s="72">
        <f t="shared" si="0"/>
        <v>30</v>
      </c>
      <c r="B33" s="3" t="s">
        <v>444</v>
      </c>
      <c r="C33" s="125" t="s">
        <v>445</v>
      </c>
      <c r="D33" s="125" t="s">
        <v>446</v>
      </c>
      <c r="E33" s="107" t="s">
        <v>351</v>
      </c>
      <c r="F33" s="113" t="s">
        <v>352</v>
      </c>
      <c r="G33" s="124" t="s">
        <v>402</v>
      </c>
    </row>
    <row r="35" ht="15.75" thickBot="1"/>
    <row r="36" spans="3:6" ht="15.75" thickBot="1">
      <c r="C36" s="148" t="s">
        <v>451</v>
      </c>
      <c r="D36" s="149" t="s">
        <v>352</v>
      </c>
      <c r="E36" s="149" t="s">
        <v>361</v>
      </c>
      <c r="F36" s="149" t="s">
        <v>294</v>
      </c>
    </row>
    <row r="37" spans="3:6" ht="15">
      <c r="C37" s="140" t="s">
        <v>178</v>
      </c>
      <c r="D37" s="138">
        <v>5</v>
      </c>
      <c r="E37" s="136">
        <v>0</v>
      </c>
      <c r="F37" s="146">
        <v>0</v>
      </c>
    </row>
    <row r="38" spans="3:6" ht="15">
      <c r="C38" s="141" t="s">
        <v>351</v>
      </c>
      <c r="D38" s="150">
        <v>13</v>
      </c>
      <c r="E38" s="151">
        <v>9</v>
      </c>
      <c r="F38" s="147">
        <v>3</v>
      </c>
    </row>
    <row r="39" spans="3:6" ht="15.75" thickBot="1">
      <c r="C39" s="134"/>
      <c r="D39" s="135"/>
      <c r="E39" s="135"/>
      <c r="F39" s="135"/>
    </row>
    <row r="40" spans="3:6" ht="15.75" thickBot="1">
      <c r="C40" s="39" t="s">
        <v>452</v>
      </c>
      <c r="D40" s="42">
        <f>SUM(D37:D38)</f>
        <v>18</v>
      </c>
      <c r="E40" s="42">
        <f>SUM(E37:E39)</f>
        <v>9</v>
      </c>
      <c r="F40" s="42">
        <f>SUM(F37:F39)</f>
        <v>3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aranda</dc:creator>
  <cp:keywords/>
  <dc:description/>
  <cp:lastModifiedBy>magali leone</cp:lastModifiedBy>
  <dcterms:created xsi:type="dcterms:W3CDTF">2023-03-21T12:49:54Z</dcterms:created>
  <dcterms:modified xsi:type="dcterms:W3CDTF">2023-04-03T13:33:19Z</dcterms:modified>
  <cp:category/>
  <cp:version/>
  <cp:contentType/>
  <cp:contentStatus/>
</cp:coreProperties>
</file>